
<file path=[Content_Types].xml><?xml version="1.0" encoding="utf-8"?>
<Types xmlns="http://schemas.openxmlformats.org/package/2006/content-types">
  <Override PartName="/xl/chartsheets/sheet46.xml" ContentType="application/vnd.openxmlformats-officedocument.spreadsheetml.chartsheet+xml"/>
  <Override PartName="/xl/chartsheets/sheet24.xml" ContentType="application/vnd.openxmlformats-officedocument.spreadsheetml.chartsheet+xml"/>
  <Override PartName="/xl/chartsheets/sheet35.xml" ContentType="application/vnd.openxmlformats-officedocument.spreadsheetml.chartsheet+xml"/>
  <Override PartName="/xl/worksheets/sheet13.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comments8.xml" ContentType="application/vnd.openxmlformats-officedocument.spreadsheetml.comments+xml"/>
  <Override PartName="/xl/chartsheets/sheet13.xml" ContentType="application/vnd.openxmlformats-officedocument.spreadsheetml.chartsheet+xml"/>
  <Override PartName="/xl/chartsheets/sheet60.xml" ContentType="application/vnd.openxmlformats-officedocument.spreadsheetml.chartsheet+xml"/>
  <Override PartName="/xl/drawings/drawing17.xml" ContentType="application/vnd.openxmlformats-officedocument.drawing+xml"/>
  <Override PartName="/xl/drawings/drawing28.xml" ContentType="application/vnd.openxmlformats-officedocument.drawing+xml"/>
  <Override PartName="/xl/drawings/drawing64.xml" ContentType="application/vnd.openxmlformats-officedocument.drawing+xml"/>
  <Default Extension="xml" ContentType="application/xml"/>
  <Override PartName="/xl/drawings/drawing2.xml" ContentType="application/vnd.openxmlformats-officedocument.drawing+xml"/>
  <Override PartName="/xl/charts/chart49.xml" ContentType="application/vnd.openxmlformats-officedocument.drawingml.chart+xml"/>
  <Override PartName="/xl/drawings/drawing53.xml" ContentType="application/vnd.openxmlformats-officedocument.drawing+xml"/>
  <Override PartName="/xl/worksheets/sheet3.xml" ContentType="application/vnd.openxmlformats-officedocument.spreadsheetml.worksheet+xml"/>
  <Override PartName="/xl/charts/chart27.xml" ContentType="application/vnd.openxmlformats-officedocument.drawingml.chart+xml"/>
  <Override PartName="/xl/charts/chart38.xml" ContentType="application/vnd.openxmlformats-officedocument.drawingml.chart+xml"/>
  <Override PartName="/xl/drawings/drawing42.xml" ContentType="application/vnd.openxmlformats-officedocument.drawing+xml"/>
  <Override PartName="/xl/chartsheets/sheet4.xml" ContentType="application/vnd.openxmlformats-officedocument.spreadsheetml.chartsheet+xml"/>
  <Override PartName="/xl/charts/chart16.xml" ContentType="application/vnd.openxmlformats-officedocument.drawingml.chart+xml"/>
  <Override PartName="/xl/drawings/drawing20.xml" ContentType="application/vnd.openxmlformats-officedocument.drawing+xml"/>
  <Override PartName="/xl/drawings/drawing31.xml" ContentType="application/vnd.openxmlformats-officedocument.drawing+xml"/>
  <Override PartName="/xl/charts/chart63.xml" ContentType="application/vnd.openxmlformats-officedocument.drawingml.chart+xml"/>
  <Override PartName="/xl/charts/chart52.xml" ContentType="application/vnd.openxmlformats-officedocument.drawingml.chart+xml"/>
  <Override PartName="/xl/chartsheets/sheet29.xml" ContentType="application/vnd.openxmlformats-officedocument.spreadsheetml.chart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comments10.xml" ContentType="application/vnd.openxmlformats-officedocument.spreadsheetml.comments+xml"/>
  <Override PartName="/xl/chartsheets/sheet18.xml" ContentType="application/vnd.openxmlformats-officedocument.spreadsheetml.chartsheet+xml"/>
  <Override PartName="/xl/chartsheets/sheet36.xml" ContentType="application/vnd.openxmlformats-officedocument.spreadsheetml.chartsheet+xml"/>
  <Override PartName="/xl/chartsheets/sheet54.xml" ContentType="application/vnd.openxmlformats-officedocument.spreadsheetml.chartsheet+xml"/>
  <Override PartName="/xl/chartsheets/sheet65.xml" ContentType="application/vnd.openxmlformats-officedocument.spreadsheetml.chartsheet+xml"/>
  <Default Extension="bin" ContentType="application/vnd.openxmlformats-officedocument.spreadsheetml.printerSettings"/>
  <Override PartName="/xl/chartsheets/sheet25.xml" ContentType="application/vnd.openxmlformats-officedocument.spreadsheetml.chartsheet+xml"/>
  <Override PartName="/xl/chartsheets/sheet43.xml" ContentType="application/vnd.openxmlformats-officedocument.spreadsheetml.chartsheet+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drawings/drawing29.xml" ContentType="application/vnd.openxmlformats-officedocument.drawing+xml"/>
  <Override PartName="/xl/drawings/drawing58.xml" ContentType="application/vnd.openxmlformats-officedocument.drawing+xml"/>
  <Override PartName="/xl/comments9.xml" ContentType="application/vnd.openxmlformats-officedocument.spreadsheetml.comments+xml"/>
  <Override PartName="/xl/chartsheets/sheet14.xml" ContentType="application/vnd.openxmlformats-officedocument.spreadsheetml.chartsheet+xml"/>
  <Override PartName="/xl/worksheets/sheet8.xml" ContentType="application/vnd.openxmlformats-officedocument.spreadsheetml.worksheet+xml"/>
  <Override PartName="/xl/chartsheets/sheet32.xml" ContentType="application/vnd.openxmlformats-officedocument.spreadsheetml.chartsheet+xml"/>
  <Override PartName="/xl/chartsheets/sheet50.xml" ContentType="application/vnd.openxmlformats-officedocument.spreadsheetml.chartsheet+xml"/>
  <Override PartName="/xl/chartsheets/sheet61.xml" ContentType="application/vnd.openxmlformats-officedocument.spreadsheetml.chartsheet+xml"/>
  <Override PartName="/xl/drawings/drawing18.xml" ContentType="application/vnd.openxmlformats-officedocument.drawing+xml"/>
  <Override PartName="/xl/drawings/drawing36.xml" ContentType="application/vnd.openxmlformats-officedocument.drawing+xml"/>
  <Override PartName="/xl/drawings/drawing47.xml" ContentType="application/vnd.openxmlformats-officedocument.drawing+xml"/>
  <Override PartName="/xl/drawings/drawing6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chartsheets/sheet9.xml" ContentType="application/vnd.openxmlformats-officedocument.spreadsheetml.chartsheet+xml"/>
  <Override PartName="/xl/chartsheets/sheet21.xml" ContentType="application/vnd.openxmlformats-officedocument.spreadsheetml.chart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25.xml" ContentType="application/vnd.openxmlformats-officedocument.drawing+xml"/>
  <Override PartName="/xl/comments5.xml" ContentType="application/vnd.openxmlformats-officedocument.spreadsheetml.comments+xml"/>
  <Override PartName="/xl/charts/chart39.xml" ContentType="application/vnd.openxmlformats-officedocument.drawingml.chart+xml"/>
  <Override PartName="/xl/drawings/drawing43.xml" ContentType="application/vnd.openxmlformats-officedocument.drawing+xml"/>
  <Override PartName="/xl/drawings/drawing54.xml" ContentType="application/vnd.openxmlformats-officedocument.drawing+xml"/>
  <Override PartName="/xl/charts/chart57.xml" ContentType="application/vnd.openxmlformats-officedocument.drawingml.chart+xml"/>
  <Override PartName="/docProps/app.xml" ContentType="application/vnd.openxmlformats-officedocument.extended-properties+xml"/>
  <Override PartName="/xl/chartsheets/sheet10.xml" ContentType="application/vnd.openxmlformats-officedocument.spreadsheetml.chartsheet+xml"/>
  <Override PartName="/xl/drawings/drawing14.xml" ContentType="application/vnd.openxmlformats-officedocument.drawing+xml"/>
  <Override PartName="/xl/charts/chart28.xml" ContentType="application/vnd.openxmlformats-officedocument.drawingml.chart+xml"/>
  <Override PartName="/xl/drawings/drawing32.xml" ContentType="application/vnd.openxmlformats-officedocument.drawing+xml"/>
  <Override PartName="/xl/charts/chart46.xml" ContentType="application/vnd.openxmlformats-officedocument.drawingml.chart+xml"/>
  <Override PartName="/xl/drawings/drawing61.xml" ContentType="application/vnd.openxmlformats-officedocument.drawing+xml"/>
  <Override PartName="/xl/chartsheets/sheet5.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charts/chart17.xml" ContentType="application/vnd.openxmlformats-officedocument.drawingml.chart+xml"/>
  <Override PartName="/xl/drawings/drawing21.xml" ContentType="application/vnd.openxmlformats-officedocument.drawing+xml"/>
  <Override PartName="/xl/charts/chart35.xml" ContentType="application/vnd.openxmlformats-officedocument.drawingml.chart+xml"/>
  <Override PartName="/xl/drawings/drawing50.xml" ContentType="application/vnd.openxmlformats-officedocument.drawing+xml"/>
  <Override PartName="/xl/charts/chart53.xml" ContentType="application/vnd.openxmlformats-officedocument.drawingml.chart+xml"/>
  <Override PartName="/xl/charts/chart64.xml" ContentType="application/vnd.openxmlformats-officedocument.drawingml.chart+xml"/>
  <Override PartName="/xl/calcChain.xml" ContentType="application/vnd.openxmlformats-officedocument.spreadsheetml.calcChain+xml"/>
  <Override PartName="/xl/chartsheets/sheet59.xml" ContentType="application/vnd.openxmlformats-officedocument.spreadsheetml.chartsheet+xml"/>
  <Override PartName="/xl/drawings/drawing10.xml" ContentType="application/vnd.openxmlformats-officedocument.drawing+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chartsheets/sheet1.xml" ContentType="application/vnd.openxmlformats-officedocument.spreadsheetml.chartsheet+xml"/>
  <Override PartName="/xl/chartsheets/sheet19.xml" ContentType="application/vnd.openxmlformats-officedocument.spreadsheetml.chartsheet+xml"/>
  <Override PartName="/xl/chartsheets/sheet48.xml" ContentType="application/vnd.openxmlformats-officedocument.spreadsheetml.chartsheet+xml"/>
  <Override PartName="/xl/charts/chart31.xml" ContentType="application/vnd.openxmlformats-officedocument.drawingml.chart+xml"/>
  <Override PartName="/xl/charts/chart60.xml" ContentType="application/vnd.openxmlformats-officedocument.drawingml.chart+xml"/>
  <Override PartName="/docProps/core.xml" ContentType="application/vnd.openxmlformats-package.core-properties+xml"/>
  <Override PartName="/xl/chartsheets/sheet26.xml" ContentType="application/vnd.openxmlformats-officedocument.spreadsheetml.chartsheet+xml"/>
  <Override PartName="/xl/chartsheets/sheet37.xml" ContentType="application/vnd.openxmlformats-officedocument.spreadsheetml.chartsheet+xml"/>
  <Override PartName="/xl/chartsheets/sheet55.xml" ContentType="application/vnd.openxmlformats-officedocument.spreadsheetml.chartsheet+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drawings/drawing59.xml" ContentType="application/vnd.openxmlformats-officedocument.drawing+xml"/>
  <Override PartName="/xl/chartsheets/sheet15.xml" ContentType="application/vnd.openxmlformats-officedocument.spreadsheetml.chartsheet+xml"/>
  <Override PartName="/xl/worksheets/sheet9.xml" ContentType="application/vnd.openxmlformats-officedocument.spreadsheetml.worksheet+xml"/>
  <Override PartName="/xl/chartsheets/sheet33.xml" ContentType="application/vnd.openxmlformats-officedocument.spreadsheetml.chartsheet+xml"/>
  <Override PartName="/xl/chartsheets/sheet44.xml" ContentType="application/vnd.openxmlformats-officedocument.spreadsheetml.chartsheet+xml"/>
  <Override PartName="/xl/chartsheets/sheet62.xml" ContentType="application/vnd.openxmlformats-officedocument.spreadsheetml.chart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xml"/>
  <Override PartName="/xl/drawings/drawing66.xml" ContentType="application/vnd.openxmlformats-officedocument.drawing+xml"/>
  <Override PartName="/xl/chartsheets/sheet22.xml" ContentType="application/vnd.openxmlformats-officedocument.spreadsheetml.chartsheet+xml"/>
  <Override PartName="/xl/worksheets/sheet11.xml" ContentType="application/vnd.openxmlformats-officedocument.spreadsheetml.worksheet+xml"/>
  <Override PartName="/xl/chartsheets/sheet51.xml" ContentType="application/vnd.openxmlformats-officedocument.spreadsheetml.chartsheet+xml"/>
  <Override PartName="/xl/charts/chart2.xml" ContentType="application/vnd.openxmlformats-officedocument.drawingml.chart+xml"/>
  <Override PartName="/xl/drawings/drawing4.xml" ContentType="application/vnd.openxmlformats-officedocument.drawing+xml"/>
  <Override PartName="/xl/drawings/drawing37.xml" ContentType="application/vnd.openxmlformats-officedocument.drawing+xml"/>
  <Override PartName="/xl/comments6.xml" ContentType="application/vnd.openxmlformats-officedocument.spreadsheetml.comments+xml"/>
  <Override PartName="/xl/drawings/drawing55.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chartsheets/sheet11.xml" ContentType="application/vnd.openxmlformats-officedocument.spreadsheetml.chartsheet+xml"/>
  <Override PartName="/xl/chartsheets/sheet40.xml" ContentType="application/vnd.openxmlformats-officedocument.spreadsheetml.chartsheet+xml"/>
  <Override PartName="/xl/drawings/drawing15.xml" ContentType="application/vnd.openxmlformats-officedocument.drawing+xml"/>
  <Override PartName="/xl/drawings/drawing26.xml" ContentType="application/vnd.openxmlformats-officedocument.drawing+xml"/>
  <Override PartName="/xl/charts/chart29.xml" ContentType="application/vnd.openxmlformats-officedocument.drawingml.chart+xml"/>
  <Override PartName="/xl/drawings/drawing44.xml" ContentType="application/vnd.openxmlformats-officedocument.drawing+xml"/>
  <Override PartName="/xl/charts/chart58.xml" ContentType="application/vnd.openxmlformats-officedocument.drawingml.chart+xml"/>
  <Override PartName="/xl/drawings/drawing62.xml" ContentType="application/vnd.openxmlformats-officedocument.drawing+xml"/>
  <Override PartName="/xl/chartsheets/sheet6.xml" ContentType="application/vnd.openxmlformats-officedocument.spreadsheetml.chartsheet+xml"/>
  <Override PartName="/xl/comments2.xml" ContentType="application/vnd.openxmlformats-officedocument.spreadsheetml.comments+xml"/>
  <Override PartName="/xl/charts/chart18.xml" ContentType="application/vnd.openxmlformats-officedocument.drawingml.chart+xml"/>
  <Override PartName="/xl/drawings/drawing22.xml" ContentType="application/vnd.openxmlformats-officedocument.drawing+xml"/>
  <Override PartName="/xl/drawings/drawing33.xml" ContentType="application/vnd.openxmlformats-officedocument.drawing+xml"/>
  <Override PartName="/xl/charts/chart36.xml" ContentType="application/vnd.openxmlformats-officedocument.drawingml.chart+xml"/>
  <Override PartName="/xl/charts/chart47.xml" ContentType="application/vnd.openxmlformats-officedocument.drawingml.chart+xml"/>
  <Override PartName="/xl/drawings/drawing51.xml" ContentType="application/vnd.openxmlformats-officedocument.drawing+xml"/>
  <Override PartName="/xl/charts/chart65.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Override PartName="/xl/drawings/drawing40.xml" ContentType="application/vnd.openxmlformats-officedocument.drawing+xml"/>
  <Override PartName="/xl/charts/chart54.xml" ContentType="application/vnd.openxmlformats-officedocument.drawingml.chart+xml"/>
  <Override PartName="/xl/chartsheets/sheet2.xml" ContentType="application/vnd.openxmlformats-officedocument.spreadsheetml.chartsheet+xml"/>
  <Override PartName="/xl/chartsheets/sheet49.xml" ContentType="application/vnd.openxmlformats-officedocument.spreadsheetml.chartshee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charts/chart61.xml" ContentType="application/vnd.openxmlformats-officedocument.drawingml.chart+xml"/>
  <Override PartName="/xl/chartsheets/sheet38.xml" ContentType="application/vnd.openxmlformats-officedocument.spreadsheetml.chartsheet+xml"/>
  <Override PartName="/xl/chartsheets/sheet56.xml" ContentType="application/vnd.openxmlformats-officedocument.spreadsheetml.chartsheet+xml"/>
  <Override PartName="/xl/charts/chart21.xml" ContentType="application/vnd.openxmlformats-officedocument.drawingml.chart+xml"/>
  <Override PartName="/xl/charts/chart50.xml" ContentType="application/vnd.openxmlformats-officedocument.drawingml.chart+xml"/>
  <Override PartName="/xl/chartsheets/sheet27.xml" ContentType="application/vnd.openxmlformats-officedocument.spreadsheetml.chartsheet+xml"/>
  <Override PartName="/xl/chartsheets/sheet45.xml" ContentType="application/vnd.openxmlformats-officedocument.spreadsheetml.chartsheet+xml"/>
  <Override PartName="/xl/worksheets/sheet16.xml" ContentType="application/vnd.openxmlformats-officedocument.spreadsheetml.workshee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heets/sheet16.xml" ContentType="application/vnd.openxmlformats-officedocument.spreadsheetml.chartsheet+xml"/>
  <Override PartName="/xl/chartsheets/sheet34.xml" ContentType="application/vnd.openxmlformats-officedocument.spreadsheetml.chartsheet+xml"/>
  <Override PartName="/xl/chartsheets/sheet52.xml" ContentType="application/vnd.openxmlformats-officedocument.spreadsheetml.chartsheet+xml"/>
  <Override PartName="/xl/chartsheets/sheet63.xml" ContentType="application/vnd.openxmlformats-officedocument.spreadsheetml.chartsheet+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chartsheets/sheet23.xml" ContentType="application/vnd.openxmlformats-officedocument.spreadsheetml.chartsheet+xml"/>
  <Override PartName="/xl/chartsheets/sheet41.xml" ContentType="application/vnd.openxmlformats-officedocument.spreadsheetml.chart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27.xml" ContentType="application/vnd.openxmlformats-officedocument.drawing+xml"/>
  <Override PartName="/xl/drawings/drawing45.xml" ContentType="application/vnd.openxmlformats-officedocument.drawing+xml"/>
  <Override PartName="/xl/comments7.xml" ContentType="application/vnd.openxmlformats-officedocument.spreadsheetml.comments+xml"/>
  <Override PartName="/xl/drawings/drawing56.xml" ContentType="application/vnd.openxmlformats-officedocument.drawing+xml"/>
  <Override PartName="/xl/charts/chart59.xml" ContentType="application/vnd.openxmlformats-officedocument.drawingml.chart+xml"/>
  <Override PartName="/xl/chartsheets/sheet12.xml" ContentType="application/vnd.openxmlformats-officedocument.spreadsheetml.chartsheet+xml"/>
  <Override PartName="/xl/chartsheets/sheet30.xml" ContentType="application/vnd.openxmlformats-officedocument.spreadsheetml.chartsheet+xml"/>
  <Override PartName="/xl/drawings/drawing16.xml" ContentType="application/vnd.openxmlformats-officedocument.drawing+xml"/>
  <Override PartName="/xl/drawings/drawing34.xml" ContentType="application/vnd.openxmlformats-officedocument.drawing+xml"/>
  <Override PartName="/xl/charts/chart48.xml" ContentType="application/vnd.openxmlformats-officedocument.drawingml.chart+xml"/>
  <Override PartName="/xl/drawings/drawing63.xml" ContentType="application/vnd.openxmlformats-officedocument.drawing+xml"/>
  <Override PartName="/xl/worksheets/sheet2.xml" ContentType="application/vnd.openxmlformats-officedocument.spreadsheetml.worksheet+xml"/>
  <Override PartName="/xl/chartsheets/sheet7.xml" ContentType="application/vnd.openxmlformats-officedocument.spreadsheetml.chartsheet+xml"/>
  <Override PartName="/xl/drawings/drawing1.xml" ContentType="application/vnd.openxmlformats-officedocument.drawing+xml"/>
  <Override PartName="/xl/charts/chart19.xml" ContentType="application/vnd.openxmlformats-officedocument.drawingml.chart+xml"/>
  <Override PartName="/xl/comments3.xml" ContentType="application/vnd.openxmlformats-officedocument.spreadsheetml.comments+xml"/>
  <Override PartName="/xl/drawings/drawing23.xml" ContentType="application/vnd.openxmlformats-officedocument.drawing+xml"/>
  <Override PartName="/xl/charts/chart37.xml" ContentType="application/vnd.openxmlformats-officedocument.drawingml.chart+xml"/>
  <Override PartName="/xl/drawings/drawing41.xml" ContentType="application/vnd.openxmlformats-officedocument.drawing+xml"/>
  <Override PartName="/xl/drawings/drawing52.xml" ContentType="application/vnd.openxmlformats-officedocument.drawing+xml"/>
  <Override PartName="/xl/charts/chart55.xml" ContentType="application/vnd.openxmlformats-officedocument.drawingml.chart+xml"/>
  <Override PartName="/xl/charts/chart66.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drawings/drawing30.xml" ContentType="application/vnd.openxmlformats-officedocument.drawing+xml"/>
  <Override PartName="/xl/charts/chart44.xml" ContentType="application/vnd.openxmlformats-officedocument.drawingml.chart+xml"/>
  <Override PartName="/xl/chartsheets/sheet3.xml" ContentType="application/vnd.openxmlformats-officedocument.spreadsheetml.chartsheet+xml"/>
  <Override PartName="/xl/charts/chart15.xml" ContentType="application/vnd.openxmlformats-officedocument.drawingml.chart+xml"/>
  <Override PartName="/xl/charts/chart33.xml" ContentType="application/vnd.openxmlformats-officedocument.drawingml.chart+xml"/>
  <Override PartName="/xl/charts/chart51.xml" ContentType="application/vnd.openxmlformats-officedocument.drawingml.chart+xml"/>
  <Override PartName="/xl/charts/chart62.xml" ContentType="application/vnd.openxmlformats-officedocument.drawingml.chart+xml"/>
  <Override PartName="/xl/chartsheets/sheet28.xml" ContentType="application/vnd.openxmlformats-officedocument.spreadsheetml.chartsheet+xml"/>
  <Override PartName="/xl/chartsheets/sheet39.xml" ContentType="application/vnd.openxmlformats-officedocument.spreadsheetml.chartsheet+xml"/>
  <Override PartName="/xl/chartsheets/sheet57.xml" ContentType="application/vnd.openxmlformats-officedocument.spreadsheetml.chartshee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chartsheets/sheet17.xml" ContentType="application/vnd.openxmlformats-officedocument.spreadsheetml.chartsheet+xml"/>
  <Override PartName="/xl/chartsheets/sheet64.xml" ContentType="application/vnd.openxmlformats-officedocument.spreadsheetml.chartsheet+xml"/>
  <Override PartName="/xl/chartsheets/sheet53.xml" ContentType="application/vnd.openxmlformats-officedocument.spreadsheetml.chartsheet+xml"/>
  <Override PartName="/xl/drawings/drawing6.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chartsheets/sheet31.xml" ContentType="application/vnd.openxmlformats-officedocument.spreadsheetml.chartsheet+xml"/>
  <Override PartName="/xl/chartsheets/sheet42.xml" ContentType="application/vnd.openxmlformats-officedocument.spreadsheetml.chartsheet+xml"/>
  <Override PartName="/xl/drawings/drawing46.xml" ContentType="application/vnd.openxmlformats-officedocument.drawing+xml"/>
  <Override PartName="/xl/chartsheets/sheet20.xml" ContentType="application/vnd.openxmlformats-officedocument.spreadsheetml.chartsheet+xml"/>
  <Override PartName="/xl/comments4.xml" ContentType="application/vnd.openxmlformats-officedocument.spreadsheetml.comments+xml"/>
  <Override PartName="/xl/drawings/drawing35.xml" ContentType="application/vnd.openxmlformats-officedocument.drawing+xml"/>
  <Override PartName="/xl/charts/chart67.xml" ContentType="application/vnd.openxmlformats-officedocument.drawingml.chart+xml"/>
  <Override PartName="/xl/chartsheets/sheet8.xml" ContentType="application/vnd.openxmlformats-officedocument.spreadsheetml.chartsheet+xml"/>
  <Override PartName="/xl/drawings/drawing13.xml" ContentType="application/vnd.openxmlformats-officedocument.drawing+xml"/>
  <Override PartName="/xl/drawings/drawing24.xml" ContentType="application/vnd.openxmlformats-officedocument.drawing+xml"/>
  <Override PartName="/xl/charts/chart56.xml" ContentType="application/vnd.openxmlformats-officedocument.drawingml.chart+xml"/>
  <Override PartName="/xl/drawings/drawing60.xml" ContentType="application/vnd.openxmlformats-officedocument.drawing+xml"/>
  <Override PartName="/xl/charts/chart34.xml" ContentType="application/vnd.openxmlformats-officedocument.drawingml.chart+xml"/>
  <Override PartName="/xl/charts/chart45.xml" ContentType="application/vnd.openxmlformats-officedocument.drawingml.chart+xml"/>
  <Override PartName="/xl/sharedStrings.xml" ContentType="application/vnd.openxmlformats-officedocument.spreadsheetml.sharedStrings+xml"/>
  <Override PartName="/xl/charts/chart23.xml" ContentType="application/vnd.openxmlformats-officedocument.drawingml.chart+xml"/>
  <Override PartName="/xl/chartsheets/sheet47.xml" ContentType="application/vnd.openxmlformats-officedocument.spreadsheetml.chartsheet+xml"/>
  <Override PartName="/xl/chartsheets/sheet58.xml" ContentType="application/vnd.openxmlformats-officedocument.spreadsheetml.chartsheet+xml"/>
  <Override PartName="/xl/charts/chart12.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1340" windowHeight="6795" tabRatio="599"/>
  </bookViews>
  <sheets>
    <sheet name="Q1 - Respondent Info" sheetId="1" r:id="rId1"/>
    <sheet name="Q1, F1 - Firm Composition" sheetId="21" r:id="rId2"/>
    <sheet name="Q2 - Provided Contact Info" sheetId="2" r:id="rId3"/>
    <sheet name="Q2, F1 - Participant Figures" sheetId="80" r:id="rId4"/>
    <sheet name="Q3 - Project Info" sheetId="3" r:id="rId5"/>
    <sheet name="Q3, F1 - Projects Reported" sheetId="22" r:id="rId6"/>
    <sheet name="Q3, F2 - Capacity" sheetId="23" r:id="rId7"/>
    <sheet name="Q3, F3 - Form of Closure" sheetId="24" r:id="rId8"/>
    <sheet name="Q4 - Project Info (cntd)" sheetId="4" r:id="rId9"/>
    <sheet name="Q4, F1 - Primary Region" sheetId="25" r:id="rId10"/>
    <sheet name="Q4, F3 - Primary Purchaser" sheetId="26" r:id="rId11"/>
    <sheet name="Q4, F4 - Primary Purchaser (2)" sheetId="65" r:id="rId12"/>
    <sheet name="Q4, F5 - Total Investment" sheetId="27" r:id="rId13"/>
    <sheet name="Q5 - Customer Host" sheetId="5" r:id="rId14"/>
    <sheet name="Q5, F1 - Number of Deals" sheetId="68" r:id="rId15"/>
    <sheet name="Q5, F2 - # of Deals &amp; Capacity" sheetId="28" r:id="rId16"/>
    <sheet name="Q5, F3 - Aggregate Capacity" sheetId="69" r:id="rId17"/>
    <sheet name="Q5, F4 - Aggregate Capacity (2)" sheetId="70" r:id="rId18"/>
    <sheet name="Q5, F5 - Financing Structure" sheetId="29" r:id="rId19"/>
    <sheet name="Q5,F6 - Financing Structure (2)" sheetId="71" r:id="rId20"/>
    <sheet name="Q5, F7 - Payback" sheetId="30" r:id="rId21"/>
    <sheet name="Q5, F8 - Payback (2)" sheetId="72" r:id="rId22"/>
    <sheet name="Q5, F9 - Discount Rate" sheetId="31" r:id="rId23"/>
    <sheet name="Q5, F10 - Discount Rate (2)" sheetId="92" r:id="rId24"/>
    <sheet name="Q6 - Project Development" sheetId="6" r:id="rId25"/>
    <sheet name="Q6, F1 - Barriers" sheetId="32" r:id="rId26"/>
    <sheet name="Q6, F2 - Impact" sheetId="33" r:id="rId27"/>
    <sheet name="Q7 - Project Info (cntd)" sheetId="7" r:id="rId28"/>
    <sheet name="Q7, F1 - Financial Structure" sheetId="73" r:id="rId29"/>
    <sheet name="Q7,F2 - Financial Structure (2)" sheetId="34" r:id="rId30"/>
    <sheet name="Q7, F3 - Depreciation" sheetId="35" r:id="rId31"/>
    <sheet name="Q7, F4 - Federal Incentive" sheetId="36" r:id="rId32"/>
    <sheet name="Q8 - RECS" sheetId="8" r:id="rId33"/>
    <sheet name="Q8, F1 - Sales" sheetId="37" r:id="rId34"/>
    <sheet name="Q8, F2 - Type" sheetId="38" r:id="rId35"/>
    <sheet name="Q8, F3 - Contract Duration" sheetId="39" r:id="rId36"/>
    <sheet name="Q8, F4 - Contract Duration (2)" sheetId="86" r:id="rId37"/>
    <sheet name="Q9 - Incentive Programs" sheetId="9" r:id="rId38"/>
    <sheet name="Q9, F1 - Treasury Grants" sheetId="40" r:id="rId39"/>
    <sheet name="Q9, F2 - State Incentives" sheetId="41" r:id="rId40"/>
    <sheet name="Q9, F3 - RPS" sheetId="42" r:id="rId41"/>
    <sheet name="Q10 - Typical PPA" sheetId="10" r:id="rId42"/>
    <sheet name="Q10, F1 - Duration" sheetId="43" r:id="rId43"/>
    <sheet name="Q10, F2 - Duration (2)" sheetId="87" r:id="rId44"/>
    <sheet name="Q10, F3 - Price Yr1" sheetId="44" r:id="rId45"/>
    <sheet name="Q10, F4 - Price Yr1 (2)" sheetId="75" r:id="rId46"/>
    <sheet name="Q10, F5 - Price Escalation" sheetId="45" r:id="rId47"/>
    <sheet name="Q10, F6 - Price Escalation (2)" sheetId="76" r:id="rId48"/>
    <sheet name="Q10, F7 - Buyout Option" sheetId="46" r:id="rId49"/>
    <sheet name="Q10, F8 - Buyout Option (2)" sheetId="88" r:id="rId50"/>
    <sheet name="Q11 - Equity Capital" sheetId="11" r:id="rId51"/>
    <sheet name="Q11, F1 - Share of Total Equity" sheetId="78" r:id="rId52"/>
    <sheet name="Q11, F2 - Tax Eq. to Total Eq." sheetId="47" r:id="rId53"/>
    <sheet name="Q11, F3 - Tax Eq. to Total  (2)" sheetId="89" r:id="rId54"/>
    <sheet name="Q11, F4 - Expected Return TE" sheetId="48" r:id="rId55"/>
    <sheet name="Q11,F5 - Expected Return TE (2)" sheetId="90" r:id="rId56"/>
    <sheet name="Q11, F6 - Expected Return DE" sheetId="49" r:id="rId57"/>
    <sheet name="Q11,F7 - Expected Return DE (2)" sheetId="91" r:id="rId58"/>
    <sheet name="Q12 - Construction Debt" sheetId="12" r:id="rId59"/>
    <sheet name="Q12, F1 - Source of Financing" sheetId="50" r:id="rId60"/>
    <sheet name="Q12, F2 - Source of Finance (2)" sheetId="82" r:id="rId61"/>
    <sheet name="Q12, F3 - Debt to Total Capital" sheetId="51" r:id="rId62"/>
    <sheet name="Q12, F4 - Debt to Total Cap (2)" sheetId="81" r:id="rId63"/>
    <sheet name="Q12, F5 - Cost of Financing" sheetId="52" r:id="rId64"/>
    <sheet name="Q13 - Term Debt" sheetId="13" r:id="rId65"/>
    <sheet name="Q13, F1 - Source" sheetId="53" r:id="rId66"/>
    <sheet name="Q13, F2 - % Debt to Capital" sheetId="54" r:id="rId67"/>
    <sheet name="Q13, F3 - % Debt to Capital (2)" sheetId="83" r:id="rId68"/>
    <sheet name="Q13, F4 - Cost" sheetId="55" r:id="rId69"/>
    <sheet name="Q13, F5 - TD Duration" sheetId="56" r:id="rId70"/>
    <sheet name="Q13, F6 - TD Duration (2)" sheetId="84" r:id="rId71"/>
    <sheet name="Q13, F7 - Rqrd. Coverage Ratio" sheetId="57" r:id="rId72"/>
    <sheet name="Q13, F8 - Rqrd. Cov. Ratio (2)" sheetId="85" r:id="rId73"/>
    <sheet name="Q14 - Cost of Energy" sheetId="14" r:id="rId74"/>
    <sheet name="Q14, F1 - Installed Cost" sheetId="58" r:id="rId75"/>
    <sheet name="Q14, F2 - Levelized Cost" sheetId="59" r:id="rId76"/>
    <sheet name="Q14, F3 - Levelized Cost (2)" sheetId="79" r:id="rId77"/>
    <sheet name="Q15 - Poll Question (1)" sheetId="15" r:id="rId78"/>
    <sheet name="Q15, F1 - Poll Results (1)" sheetId="60" r:id="rId79"/>
    <sheet name="Q16, F1 - Poll Question (2)" sheetId="16" r:id="rId80"/>
    <sheet name="Q16, F1 - Poll Results (2)" sheetId="61" r:id="rId81"/>
    <sheet name="Q17 - Feedback" sheetId="17" r:id="rId82"/>
  </sheets>
  <calcPr calcId="125725"/>
</workbook>
</file>

<file path=xl/calcChain.xml><?xml version="1.0" encoding="utf-8"?>
<calcChain xmlns="http://schemas.openxmlformats.org/spreadsheetml/2006/main">
  <c r="G54" i="9"/>
  <c r="C54"/>
  <c r="D54"/>
  <c r="E54"/>
  <c r="F54"/>
  <c r="B54"/>
  <c r="C53"/>
  <c r="D53"/>
  <c r="G53" s="1"/>
  <c r="E53"/>
  <c r="F53"/>
  <c r="B53"/>
  <c r="G44"/>
  <c r="G45"/>
  <c r="G46"/>
  <c r="G47"/>
  <c r="G48"/>
  <c r="G49"/>
  <c r="G50"/>
  <c r="G51"/>
  <c r="G52"/>
  <c r="G43"/>
  <c r="G38"/>
  <c r="C38"/>
  <c r="D38"/>
  <c r="E38"/>
  <c r="F38"/>
  <c r="B38"/>
  <c r="C37"/>
  <c r="D37"/>
  <c r="G37" s="1"/>
  <c r="E37"/>
  <c r="F37"/>
  <c r="B37"/>
  <c r="G28"/>
  <c r="G29"/>
  <c r="G30"/>
  <c r="G31"/>
  <c r="G32"/>
  <c r="G33"/>
  <c r="G34"/>
  <c r="G35"/>
  <c r="G36"/>
  <c r="G27"/>
  <c r="G22"/>
  <c r="C22"/>
  <c r="D22"/>
  <c r="E22"/>
  <c r="F22"/>
  <c r="B22"/>
  <c r="C21"/>
  <c r="D21"/>
  <c r="G21" s="1"/>
  <c r="E21"/>
  <c r="F21"/>
  <c r="B21"/>
  <c r="G12"/>
  <c r="G13"/>
  <c r="G14"/>
  <c r="G15"/>
  <c r="G16"/>
  <c r="G17"/>
  <c r="G18"/>
  <c r="G19"/>
  <c r="G20"/>
  <c r="G11"/>
  <c r="C18" i="16"/>
  <c r="D18"/>
  <c r="G18" s="1"/>
  <c r="E18"/>
  <c r="F18"/>
  <c r="B18"/>
  <c r="G12"/>
  <c r="G13"/>
  <c r="G14"/>
  <c r="G15"/>
  <c r="G16"/>
  <c r="G17"/>
  <c r="G11"/>
  <c r="C25" i="14" l="1"/>
  <c r="D25"/>
  <c r="K25" s="1"/>
  <c r="E25"/>
  <c r="F25"/>
  <c r="G25"/>
  <c r="H25"/>
  <c r="I25"/>
  <c r="J25"/>
  <c r="B25"/>
  <c r="K22"/>
  <c r="K23"/>
  <c r="K24"/>
  <c r="K21"/>
  <c r="C16"/>
  <c r="D16"/>
  <c r="J16" s="1"/>
  <c r="E16"/>
  <c r="F16"/>
  <c r="G16"/>
  <c r="H16"/>
  <c r="I16"/>
  <c r="B16"/>
  <c r="J12"/>
  <c r="J13"/>
  <c r="J14"/>
  <c r="J15"/>
  <c r="J11"/>
  <c r="C52" i="13"/>
  <c r="D52"/>
  <c r="G52" s="1"/>
  <c r="E52"/>
  <c r="F52"/>
  <c r="B52"/>
  <c r="G49"/>
  <c r="G50"/>
  <c r="G51"/>
  <c r="G48"/>
  <c r="C43"/>
  <c r="D43"/>
  <c r="E43"/>
  <c r="F43"/>
  <c r="G43"/>
  <c r="B43"/>
  <c r="H40"/>
  <c r="H41"/>
  <c r="H42"/>
  <c r="H43"/>
  <c r="H39"/>
  <c r="C34"/>
  <c r="D34"/>
  <c r="E34"/>
  <c r="F34"/>
  <c r="G34"/>
  <c r="B34"/>
  <c r="H31"/>
  <c r="H32"/>
  <c r="H33"/>
  <c r="H34"/>
  <c r="H30"/>
  <c r="C25"/>
  <c r="D25"/>
  <c r="G25" s="1"/>
  <c r="E25"/>
  <c r="F25"/>
  <c r="B25"/>
  <c r="G22"/>
  <c r="G23"/>
  <c r="G24"/>
  <c r="G21"/>
  <c r="C16"/>
  <c r="D16"/>
  <c r="E16"/>
  <c r="F16"/>
  <c r="B16"/>
  <c r="G16" s="1"/>
  <c r="G12"/>
  <c r="G13"/>
  <c r="G14"/>
  <c r="G15"/>
  <c r="G11"/>
  <c r="G35" i="12"/>
  <c r="C35"/>
  <c r="D35"/>
  <c r="H35" s="1"/>
  <c r="E35"/>
  <c r="F35"/>
  <c r="B35"/>
  <c r="H32"/>
  <c r="H33"/>
  <c r="H34"/>
  <c r="H31"/>
  <c r="C26"/>
  <c r="D26"/>
  <c r="G26" s="1"/>
  <c r="E26"/>
  <c r="F26"/>
  <c r="B26"/>
  <c r="G23"/>
  <c r="G24"/>
  <c r="G25"/>
  <c r="G22"/>
  <c r="C17"/>
  <c r="D17"/>
  <c r="E17"/>
  <c r="F17"/>
  <c r="G17"/>
  <c r="B17"/>
  <c r="H12"/>
  <c r="H13"/>
  <c r="H14"/>
  <c r="H15"/>
  <c r="H16"/>
  <c r="H17"/>
  <c r="H11"/>
  <c r="H31" i="11"/>
  <c r="C41"/>
  <c r="D41"/>
  <c r="E41"/>
  <c r="F41"/>
  <c r="G41"/>
  <c r="H41"/>
  <c r="I41"/>
  <c r="B41"/>
  <c r="J37"/>
  <c r="J38"/>
  <c r="J39"/>
  <c r="J40"/>
  <c r="J41"/>
  <c r="J36"/>
  <c r="C26"/>
  <c r="D26"/>
  <c r="E26"/>
  <c r="F26"/>
  <c r="G26"/>
  <c r="H26"/>
  <c r="I26"/>
  <c r="B26"/>
  <c r="J22"/>
  <c r="J23"/>
  <c r="J24"/>
  <c r="J25"/>
  <c r="J26"/>
  <c r="J21"/>
  <c r="C16"/>
  <c r="D16"/>
  <c r="E16"/>
  <c r="F16"/>
  <c r="G16"/>
  <c r="B16"/>
  <c r="H12"/>
  <c r="H13"/>
  <c r="H14"/>
  <c r="H15"/>
  <c r="H11"/>
  <c r="C42" i="10"/>
  <c r="D42"/>
  <c r="I42" s="1"/>
  <c r="E42"/>
  <c r="F42"/>
  <c r="G42"/>
  <c r="H42"/>
  <c r="B42"/>
  <c r="I39"/>
  <c r="I40"/>
  <c r="I41"/>
  <c r="I38"/>
  <c r="C33"/>
  <c r="D33"/>
  <c r="E33"/>
  <c r="F33"/>
  <c r="G33"/>
  <c r="B33"/>
  <c r="H30"/>
  <c r="H31"/>
  <c r="H32"/>
  <c r="H33"/>
  <c r="H29"/>
  <c r="C24"/>
  <c r="D24"/>
  <c r="I24" s="1"/>
  <c r="E24"/>
  <c r="F24"/>
  <c r="G24"/>
  <c r="H24"/>
  <c r="B24"/>
  <c r="I21"/>
  <c r="I22"/>
  <c r="I23"/>
  <c r="I20"/>
  <c r="C15"/>
  <c r="D15"/>
  <c r="E15"/>
  <c r="F15"/>
  <c r="G15"/>
  <c r="B15"/>
  <c r="H12"/>
  <c r="H13"/>
  <c r="H14"/>
  <c r="H15"/>
  <c r="H11"/>
  <c r="C51" i="8"/>
  <c r="D51"/>
  <c r="E51"/>
  <c r="F51"/>
  <c r="G51"/>
  <c r="B51"/>
  <c r="H46"/>
  <c r="H47"/>
  <c r="H48"/>
  <c r="H49"/>
  <c r="H50"/>
  <c r="H51"/>
  <c r="H42"/>
  <c r="H43"/>
  <c r="H44"/>
  <c r="H45"/>
  <c r="H41"/>
  <c r="C36"/>
  <c r="D36"/>
  <c r="E36"/>
  <c r="F36"/>
  <c r="G36"/>
  <c r="B36"/>
  <c r="H27"/>
  <c r="H28"/>
  <c r="H29"/>
  <c r="H30"/>
  <c r="H31"/>
  <c r="H32"/>
  <c r="H33"/>
  <c r="H34"/>
  <c r="H35"/>
  <c r="H36"/>
  <c r="H26"/>
  <c r="C21"/>
  <c r="D21"/>
  <c r="E21"/>
  <c r="F21"/>
  <c r="B21"/>
  <c r="G12"/>
  <c r="G13"/>
  <c r="G14"/>
  <c r="G15"/>
  <c r="G16"/>
  <c r="G17"/>
  <c r="G18"/>
  <c r="G19"/>
  <c r="G20"/>
  <c r="G21"/>
  <c r="G11"/>
  <c r="C48" i="7"/>
  <c r="F48" s="1"/>
  <c r="D48"/>
  <c r="E48"/>
  <c r="B48"/>
  <c r="F43"/>
  <c r="F44"/>
  <c r="F45"/>
  <c r="F46"/>
  <c r="F47"/>
  <c r="F42"/>
  <c r="C37"/>
  <c r="D37"/>
  <c r="E37"/>
  <c r="B37"/>
  <c r="F32"/>
  <c r="F33"/>
  <c r="F34"/>
  <c r="F35"/>
  <c r="F36"/>
  <c r="F37"/>
  <c r="F31"/>
  <c r="E23"/>
  <c r="E24"/>
  <c r="E25"/>
  <c r="E26"/>
  <c r="E22"/>
  <c r="C17"/>
  <c r="D17"/>
  <c r="E17" s="1"/>
  <c r="B17"/>
  <c r="E12"/>
  <c r="E13"/>
  <c r="E14"/>
  <c r="E15"/>
  <c r="E16"/>
  <c r="E11"/>
  <c r="C27" i="6"/>
  <c r="D27"/>
  <c r="H27" s="1"/>
  <c r="E27"/>
  <c r="F27"/>
  <c r="G27"/>
  <c r="B27"/>
  <c r="H23"/>
  <c r="H24"/>
  <c r="H25"/>
  <c r="H26"/>
  <c r="H22"/>
  <c r="K12"/>
  <c r="K13"/>
  <c r="K14"/>
  <c r="K15"/>
  <c r="K16"/>
  <c r="K17"/>
  <c r="K11"/>
  <c r="C17"/>
  <c r="D17"/>
  <c r="E17"/>
  <c r="F17"/>
  <c r="G17"/>
  <c r="H17"/>
  <c r="I17"/>
  <c r="J17"/>
  <c r="B17"/>
  <c r="C24" i="4"/>
  <c r="D24"/>
  <c r="E24"/>
  <c r="F24"/>
  <c r="G24" s="1"/>
  <c r="B24"/>
  <c r="G21"/>
  <c r="G22"/>
  <c r="G23"/>
  <c r="G20"/>
  <c r="C15"/>
  <c r="D15"/>
  <c r="E15"/>
  <c r="F15"/>
  <c r="G15"/>
  <c r="H15"/>
  <c r="I15"/>
  <c r="J15"/>
  <c r="K15"/>
  <c r="B15"/>
  <c r="L12"/>
  <c r="L13"/>
  <c r="L14"/>
  <c r="L15"/>
  <c r="L11"/>
  <c r="D62" i="3"/>
  <c r="E62"/>
  <c r="F62"/>
  <c r="G62"/>
  <c r="I62" s="1"/>
  <c r="H62"/>
  <c r="C62"/>
  <c r="I58"/>
  <c r="I59"/>
  <c r="I60"/>
  <c r="I61"/>
  <c r="I57"/>
  <c r="K52"/>
  <c r="K47"/>
  <c r="K48"/>
  <c r="K49"/>
  <c r="K50"/>
  <c r="K46"/>
  <c r="D51"/>
  <c r="E51"/>
  <c r="F51"/>
  <c r="G51"/>
  <c r="H51"/>
  <c r="I51"/>
  <c r="C51"/>
  <c r="J47"/>
  <c r="J48"/>
  <c r="J49"/>
  <c r="J50"/>
  <c r="J51"/>
  <c r="J46"/>
  <c r="L35"/>
  <c r="L36"/>
  <c r="L37"/>
  <c r="L38"/>
  <c r="L39"/>
  <c r="L34"/>
  <c r="L41" s="1"/>
  <c r="D40"/>
  <c r="E40"/>
  <c r="F40"/>
  <c r="G40"/>
  <c r="H40"/>
  <c r="I40"/>
  <c r="J40"/>
  <c r="C40"/>
  <c r="K35"/>
  <c r="K36"/>
  <c r="K37"/>
  <c r="K38"/>
  <c r="K39"/>
  <c r="K40"/>
  <c r="K34"/>
  <c r="K24"/>
  <c r="K25"/>
  <c r="K29" s="1"/>
  <c r="K26"/>
  <c r="K27"/>
  <c r="K23"/>
  <c r="D28"/>
  <c r="E28"/>
  <c r="F28"/>
  <c r="G28"/>
  <c r="H28"/>
  <c r="I28"/>
  <c r="C28"/>
  <c r="J24"/>
  <c r="J25"/>
  <c r="J26"/>
  <c r="J27"/>
  <c r="J23"/>
  <c r="J28" s="1"/>
  <c r="K12"/>
  <c r="K13"/>
  <c r="K14"/>
  <c r="K15"/>
  <c r="K16"/>
  <c r="K11"/>
  <c r="K18" s="1"/>
  <c r="D17"/>
  <c r="E17"/>
  <c r="F17"/>
  <c r="G17"/>
  <c r="H17"/>
  <c r="I17"/>
  <c r="C17"/>
  <c r="J12"/>
  <c r="J13"/>
  <c r="J14"/>
  <c r="J15"/>
  <c r="J16"/>
  <c r="J11"/>
  <c r="B10" i="2"/>
  <c r="B11"/>
  <c r="B12"/>
  <c r="B13"/>
  <c r="B9"/>
  <c r="H16" i="11" l="1"/>
  <c r="J17" i="3"/>
  <c r="G25" i="5" l="1"/>
  <c r="H24"/>
  <c r="H23"/>
  <c r="H22"/>
  <c r="H21"/>
  <c r="M47" i="4"/>
  <c r="M48"/>
  <c r="M49"/>
  <c r="M50"/>
  <c r="M51"/>
  <c r="M52"/>
  <c r="M53"/>
  <c r="M54"/>
  <c r="M55"/>
  <c r="M46"/>
  <c r="M57" s="1"/>
  <c r="M34"/>
  <c r="M35"/>
  <c r="M36"/>
  <c r="M37"/>
  <c r="M38"/>
  <c r="J51" i="5"/>
  <c r="J52"/>
  <c r="J53"/>
  <c r="J50"/>
  <c r="J54" s="1"/>
  <c r="C54"/>
  <c r="D54"/>
  <c r="E54"/>
  <c r="F54"/>
  <c r="G54"/>
  <c r="H54"/>
  <c r="I54"/>
  <c r="B54"/>
  <c r="H41"/>
  <c r="H42"/>
  <c r="H43"/>
  <c r="H40"/>
  <c r="C44"/>
  <c r="D44"/>
  <c r="E44"/>
  <c r="F44"/>
  <c r="G44"/>
  <c r="B44"/>
  <c r="H44" s="1"/>
  <c r="C35"/>
  <c r="D35"/>
  <c r="E35"/>
  <c r="F35"/>
  <c r="G35"/>
  <c r="H35"/>
  <c r="B35"/>
  <c r="I32"/>
  <c r="I33"/>
  <c r="I34"/>
  <c r="I31"/>
  <c r="I24"/>
  <c r="I23"/>
  <c r="I22"/>
  <c r="I21"/>
  <c r="I26"/>
  <c r="C25"/>
  <c r="D25"/>
  <c r="E25"/>
  <c r="F25"/>
  <c r="B25"/>
  <c r="I14"/>
  <c r="I13"/>
  <c r="I12"/>
  <c r="I11"/>
  <c r="H12"/>
  <c r="H13"/>
  <c r="H14"/>
  <c r="H11"/>
  <c r="C15"/>
  <c r="D15"/>
  <c r="E15"/>
  <c r="F15"/>
  <c r="G15"/>
  <c r="B15"/>
  <c r="L47" i="4"/>
  <c r="L48"/>
  <c r="L49"/>
  <c r="L50"/>
  <c r="L51"/>
  <c r="L52"/>
  <c r="L53"/>
  <c r="L54"/>
  <c r="L55"/>
  <c r="L46"/>
  <c r="C56"/>
  <c r="D56"/>
  <c r="E56"/>
  <c r="F56"/>
  <c r="G56"/>
  <c r="H56"/>
  <c r="I56"/>
  <c r="J56"/>
  <c r="K56"/>
  <c r="B56"/>
  <c r="M33"/>
  <c r="M32"/>
  <c r="M31"/>
  <c r="M30"/>
  <c r="M29"/>
  <c r="L30"/>
  <c r="L31"/>
  <c r="L32"/>
  <c r="L33"/>
  <c r="L34"/>
  <c r="L35"/>
  <c r="L36"/>
  <c r="L37"/>
  <c r="L38"/>
  <c r="L29"/>
  <c r="C39"/>
  <c r="D39"/>
  <c r="E39"/>
  <c r="F39"/>
  <c r="G39"/>
  <c r="H39"/>
  <c r="I39"/>
  <c r="J39"/>
  <c r="K39"/>
  <c r="B39"/>
  <c r="B17" i="1"/>
  <c r="H15" i="5" l="1"/>
  <c r="H25"/>
  <c r="I16"/>
  <c r="I35"/>
  <c r="L39" i="4"/>
  <c r="M40"/>
  <c r="L56"/>
</calcChain>
</file>

<file path=xl/comments1.xml><?xml version="1.0" encoding="utf-8"?>
<comments xmlns="http://schemas.openxmlformats.org/spreadsheetml/2006/main">
  <authors>
    <author>pscharfe</author>
  </authors>
  <commentList>
    <comment ref="A16"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27"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39"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50"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61" authorId="0">
      <text>
        <r>
          <rPr>
            <b/>
            <sz val="8"/>
            <color indexed="81"/>
            <rFont val="Tahoma"/>
            <family val="2"/>
          </rPr>
          <t>pscharfe:</t>
        </r>
        <r>
          <rPr>
            <sz val="8"/>
            <color indexed="81"/>
            <rFont val="Tahoma"/>
            <family val="2"/>
          </rPr>
          <t xml:space="preserve">
Includes: Solar Thermal, Geothermal, Biomass - Elec, Biomass - Non-elec, Hydro &amp; Other Technologies
</t>
        </r>
      </text>
    </comment>
  </commentList>
</comments>
</file>

<file path=xl/comments10.xml><?xml version="1.0" encoding="utf-8"?>
<comments xmlns="http://schemas.openxmlformats.org/spreadsheetml/2006/main">
  <authors>
    <author>pscharfe</author>
  </authors>
  <commentList>
    <comment ref="A17" authorId="0">
      <text>
        <r>
          <rPr>
            <b/>
            <sz val="8"/>
            <color indexed="81"/>
            <rFont val="Tahoma"/>
            <family val="2"/>
          </rPr>
          <t>pscharfe:</t>
        </r>
        <r>
          <rPr>
            <sz val="8"/>
            <color indexed="81"/>
            <rFont val="Tahoma"/>
            <family val="2"/>
          </rPr>
          <t xml:space="preserve">
</t>
        </r>
      </text>
    </comment>
  </commentList>
</comments>
</file>

<file path=xl/comments2.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M28" authorId="0">
      <text>
        <r>
          <rPr>
            <b/>
            <sz val="8"/>
            <color indexed="81"/>
            <rFont val="Tahoma"/>
            <family val="2"/>
          </rPr>
          <t>pscharfe:</t>
        </r>
        <r>
          <rPr>
            <sz val="8"/>
            <color indexed="81"/>
            <rFont val="Tahoma"/>
            <family val="2"/>
          </rPr>
          <t xml:space="preserve">
Values based on "Answer Option Mid Point"</t>
        </r>
      </text>
    </comment>
    <comment ref="M45" authorId="0">
      <text>
        <r>
          <rPr>
            <b/>
            <sz val="8"/>
            <color indexed="81"/>
            <rFont val="Tahoma"/>
            <family val="2"/>
          </rPr>
          <t>pscharfe:</t>
        </r>
        <r>
          <rPr>
            <sz val="8"/>
            <color indexed="81"/>
            <rFont val="Tahoma"/>
            <family val="2"/>
          </rPr>
          <t xml:space="preserve">
Values based on "Answer Option Mid Point"</t>
        </r>
      </text>
    </comment>
  </commentList>
</comments>
</file>

<file path=xl/comments3.xml><?xml version="1.0" encoding="utf-8"?>
<comments xmlns="http://schemas.openxmlformats.org/spreadsheetml/2006/main">
  <authors>
    <author>pscharfe</author>
  </authors>
  <commentList>
    <comment ref="A16" authorId="0">
      <text>
        <r>
          <rPr>
            <b/>
            <sz val="8"/>
            <color indexed="81"/>
            <rFont val="Tahoma"/>
            <family val="2"/>
          </rPr>
          <t>pscharfe:</t>
        </r>
        <r>
          <rPr>
            <sz val="8"/>
            <color indexed="81"/>
            <rFont val="Tahoma"/>
            <family val="2"/>
          </rPr>
          <t xml:space="preserve">
Includes: Geothermal, Biomass - Elec, Biomass - Non-elec, Hydro &amp; Other Technologies</t>
        </r>
      </text>
    </comment>
  </commentList>
</comments>
</file>

<file path=xl/comments4.xml><?xml version="1.0" encoding="utf-8"?>
<comments xmlns="http://schemas.openxmlformats.org/spreadsheetml/2006/main">
  <authors>
    <author>pscharfe</author>
  </authors>
  <commentList>
    <comment ref="A16"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36"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47" authorId="0">
      <text>
        <r>
          <rPr>
            <b/>
            <sz val="8"/>
            <color indexed="81"/>
            <rFont val="Tahoma"/>
            <family val="2"/>
          </rPr>
          <t>pscharfe:</t>
        </r>
        <r>
          <rPr>
            <sz val="8"/>
            <color indexed="81"/>
            <rFont val="Tahoma"/>
            <family val="2"/>
          </rPr>
          <t xml:space="preserve">
Includes: Geothermal, Biomass - Elec, Biomass - Non-elec, Hydro &amp; Other Technologies</t>
        </r>
      </text>
    </comment>
  </commentList>
</comments>
</file>

<file path=xl/comments5.xml><?xml version="1.0" encoding="utf-8"?>
<comments xmlns="http://schemas.openxmlformats.org/spreadsheetml/2006/main">
  <authors>
    <author>pscharfe</author>
  </authors>
  <commentList>
    <comment ref="A1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2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6.xml><?xml version="1.0" encoding="utf-8"?>
<comments xmlns="http://schemas.openxmlformats.org/spreadsheetml/2006/main">
  <authors>
    <author>pscharfe</author>
  </authors>
  <commentList>
    <comment ref="A15"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25"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40"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List>
</comments>
</file>

<file path=xl/comments7.xml><?xml version="1.0" encoding="utf-8"?>
<comments xmlns="http://schemas.openxmlformats.org/spreadsheetml/2006/main">
  <authors>
    <author>pscharfe</author>
  </authors>
  <commentList>
    <comment ref="A16" authorId="0">
      <text>
        <r>
          <rPr>
            <b/>
            <sz val="8"/>
            <color indexed="81"/>
            <rFont val="Tahoma"/>
            <family val="2"/>
          </rPr>
          <t>pscharfe:</t>
        </r>
        <r>
          <rPr>
            <sz val="8"/>
            <color indexed="81"/>
            <rFont val="Tahoma"/>
            <family val="2"/>
          </rPr>
          <t xml:space="preserve">
Includes: Geothermal, Biomass - Elec, Biomass - Non-elec, Hydro &amp; Other Technologies</t>
        </r>
      </text>
    </comment>
    <comment ref="A25"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8.xml><?xml version="1.0" encoding="utf-8"?>
<comments xmlns="http://schemas.openxmlformats.org/spreadsheetml/2006/main">
  <authors>
    <author>pscharfe</author>
  </authors>
  <commentList>
    <comment ref="A15"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2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33"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42"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 ref="A51"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comments9.xml><?xml version="1.0" encoding="utf-8"?>
<comments xmlns="http://schemas.openxmlformats.org/spreadsheetml/2006/main">
  <authors>
    <author>pscharfe</author>
  </authors>
  <commentList>
    <comment ref="A15" authorId="0">
      <text>
        <r>
          <rPr>
            <b/>
            <sz val="8"/>
            <color indexed="81"/>
            <rFont val="Tahoma"/>
            <family val="2"/>
          </rPr>
          <t>pscharfe:</t>
        </r>
        <r>
          <rPr>
            <sz val="8"/>
            <color indexed="81"/>
            <rFont val="Tahoma"/>
            <family val="2"/>
          </rPr>
          <t xml:space="preserve">
Includes: Solar Thermal, Geothermal, Biomass - Elec, Biomass - Non-elec, Hydro &amp; Other Technologies</t>
        </r>
      </text>
    </comment>
    <comment ref="A24" authorId="0">
      <text>
        <r>
          <rPr>
            <b/>
            <sz val="8"/>
            <color indexed="81"/>
            <rFont val="Tahoma"/>
            <family val="2"/>
          </rPr>
          <t>pscharfe:</t>
        </r>
        <r>
          <rPr>
            <sz val="8"/>
            <color indexed="81"/>
            <rFont val="Tahoma"/>
            <family val="2"/>
          </rPr>
          <t xml:space="preserve">
Includes: Solar - CSP, Solar Thermal, Geothermal, Biomass - Elec, Biomass - Non-elec, Hydro &amp; Other Technologies</t>
        </r>
      </text>
    </comment>
  </commentList>
</comments>
</file>

<file path=xl/sharedStrings.xml><?xml version="1.0" encoding="utf-8"?>
<sst xmlns="http://schemas.openxmlformats.org/spreadsheetml/2006/main" count="1198" uniqueCount="323">
  <si>
    <t>REFTI Q4 09: NREL's Renewable Energy Project Financing Tracking Initiative, Fourth Quarter 2009</t>
  </si>
  <si>
    <t>Please tell us about your firm.  Are you primarily a....</t>
  </si>
  <si>
    <t>Answer Options</t>
  </si>
  <si>
    <t>Response Percent</t>
  </si>
  <si>
    <t>Response Count</t>
  </si>
  <si>
    <t>Equity Financier</t>
  </si>
  <si>
    <t>Debt Financier</t>
  </si>
  <si>
    <t>Developer</t>
  </si>
  <si>
    <t>Utility</t>
  </si>
  <si>
    <t>Counsel / Consultant</t>
  </si>
  <si>
    <t>Government / Research / Advocacy</t>
  </si>
  <si>
    <t>Other (pls explain)</t>
  </si>
  <si>
    <t>Comment</t>
  </si>
  <si>
    <t>answered question</t>
  </si>
  <si>
    <t>skipped question</t>
  </si>
  <si>
    <t>Please tell us about the person responding to this survey (all answers optional)...</t>
  </si>
  <si>
    <t>Title</t>
  </si>
  <si>
    <t>Company</t>
  </si>
  <si>
    <t>Name</t>
  </si>
  <si>
    <t>Email</t>
  </si>
  <si>
    <t>Phone</t>
  </si>
  <si>
    <t>Please tell us about your projects IN DEVELOPMENT and those that CLOSED FINANCING in Q4 2009...</t>
  </si>
  <si>
    <t>1-3</t>
  </si>
  <si>
    <t>4-6</t>
  </si>
  <si>
    <t>7-9</t>
  </si>
  <si>
    <t>10 - 49</t>
  </si>
  <si>
    <t>50 - 99</t>
  </si>
  <si>
    <t>100 - 249</t>
  </si>
  <si>
    <t>250+</t>
  </si>
  <si>
    <t>Wind</t>
  </si>
  <si>
    <t>Solar - PV (&lt; 1 MW)</t>
  </si>
  <si>
    <t>Solar - PV (&gt;= 1 MW)</t>
  </si>
  <si>
    <t>Solar - CSP</t>
  </si>
  <si>
    <t>Solar Thermal (non-elec)</t>
  </si>
  <si>
    <t>Geothermal</t>
  </si>
  <si>
    <t>Biomass - Elec</t>
  </si>
  <si>
    <t>Biomass - Non-elec</t>
  </si>
  <si>
    <t>Hydro</t>
  </si>
  <si>
    <t>Other Technologies</t>
  </si>
  <si>
    <t>0 - 4.9</t>
  </si>
  <si>
    <t>5 - 24.9</t>
  </si>
  <si>
    <t>25 - 49.9</t>
  </si>
  <si>
    <t>50 - 99.9</t>
  </si>
  <si>
    <t>100 - 199.9</t>
  </si>
  <si>
    <t>200 - 499.9</t>
  </si>
  <si>
    <t>500+</t>
  </si>
  <si>
    <t>0</t>
  </si>
  <si>
    <t>Early Stage</t>
  </si>
  <si>
    <t>Construction</t>
  </si>
  <si>
    <t>Primary</t>
  </si>
  <si>
    <t>Re-Finance</t>
  </si>
  <si>
    <t>Other</t>
  </si>
  <si>
    <t>Don't Know</t>
  </si>
  <si>
    <t>Comments</t>
  </si>
  <si>
    <t xml:space="preserve">For projects that closed in Q4 2009, please tell us the PRIMARY LOCATION, POWER PURCHASER, and the TOTAL and DIRECT INVESTMENT... </t>
  </si>
  <si>
    <t>New England</t>
  </si>
  <si>
    <t>New York</t>
  </si>
  <si>
    <t>Mid-Atlantic</t>
  </si>
  <si>
    <t>Southeast</t>
  </si>
  <si>
    <t>Mid-West</t>
  </si>
  <si>
    <t>Texas</t>
  </si>
  <si>
    <t>Southwest</t>
  </si>
  <si>
    <t>California</t>
  </si>
  <si>
    <t>Northwest</t>
  </si>
  <si>
    <t>HI &amp; AK</t>
  </si>
  <si>
    <t>End User</t>
  </si>
  <si>
    <t>Utility + Merchant</t>
  </si>
  <si>
    <t>Merchant</t>
  </si>
  <si>
    <t>Turnkey</t>
  </si>
  <si>
    <t>Total Cost of Combined Projects ($ millions)</t>
  </si>
  <si>
    <t>$0 - $4.9</t>
  </si>
  <si>
    <t>$5 - $9.9</t>
  </si>
  <si>
    <t>$10 - $49.9</t>
  </si>
  <si>
    <t>$50 - $99.9</t>
  </si>
  <si>
    <t>$100 - $199.9</t>
  </si>
  <si>
    <t>$200 - $299.9</t>
  </si>
  <si>
    <t>$300 - $399.9</t>
  </si>
  <si>
    <t>$400 - $499.9</t>
  </si>
  <si>
    <t>$500 - $999.9</t>
  </si>
  <si>
    <t>$1,000 +</t>
  </si>
  <si>
    <t>Your Total Direct Investment ($ millions)</t>
  </si>
  <si>
    <t>For your projects that are ON-SITE and BEHIND-THE-METER, please tell us about the customer host...</t>
  </si>
  <si>
    <t>Number of Deals</t>
  </si>
  <si>
    <t>100+</t>
  </si>
  <si>
    <t>Residential</t>
  </si>
  <si>
    <t>Commercial &amp; Industrial</t>
  </si>
  <si>
    <t>Federal Government</t>
  </si>
  <si>
    <t>State &amp; Local Govt.</t>
  </si>
  <si>
    <t>Nameplate Capacity (aggregate MW)</t>
  </si>
  <si>
    <t>200+</t>
  </si>
  <si>
    <t>Typical Customer Financing Structure</t>
  </si>
  <si>
    <t>Self-Finance</t>
  </si>
  <si>
    <t>PPA w/ Developer</t>
  </si>
  <si>
    <t>Lease</t>
  </si>
  <si>
    <t>CREBs</t>
  </si>
  <si>
    <t>QECBs</t>
  </si>
  <si>
    <t>Other (pls comment)</t>
  </si>
  <si>
    <t>Dont' Know</t>
  </si>
  <si>
    <t>Avg. Customer Payback (yrs)</t>
  </si>
  <si>
    <t>1 - 4 yrs</t>
  </si>
  <si>
    <t>5 - 7 yrs</t>
  </si>
  <si>
    <t>8  - 10 yrs</t>
  </si>
  <si>
    <t>11 - 13 yrs</t>
  </si>
  <si>
    <t>14 + yrs</t>
  </si>
  <si>
    <t>Don't know</t>
  </si>
  <si>
    <t>Avg. Customer Discount Rate (%)</t>
  </si>
  <si>
    <t>0.00  - 4.99%</t>
  </si>
  <si>
    <t>5.00  - 6.99%</t>
  </si>
  <si>
    <t>7.00  - 8.99%</t>
  </si>
  <si>
    <t>9.00  - 10.99%</t>
  </si>
  <si>
    <t>11.00  - 12.99%</t>
  </si>
  <si>
    <t>13.00 - 14.99%</t>
  </si>
  <si>
    <t>15.0+%</t>
  </si>
  <si>
    <t>What was the LARGEST BARRIER to RE project development and how did it impact your projects</t>
  </si>
  <si>
    <t>Technological hurdles</t>
  </si>
  <si>
    <t>Environmental permitting</t>
  </si>
  <si>
    <t>Transmission interconnection / tariff</t>
  </si>
  <si>
    <t>Finding Tax Equity Investor</t>
  </si>
  <si>
    <t>Raising Debt</t>
  </si>
  <si>
    <t>None</t>
  </si>
  <si>
    <t>Delayed project(s) 0-6 months</t>
  </si>
  <si>
    <t>Delayed project(s) 6-12 months</t>
  </si>
  <si>
    <t>Delayed project(s) 12+ months</t>
  </si>
  <si>
    <t>Required reduced project size(s)</t>
  </si>
  <si>
    <t xml:space="preserve">Select the primary typical FINANCIAL STRUCTURE characteristics of your projects that closed in prior quarter... </t>
  </si>
  <si>
    <t>Financial Structure</t>
  </si>
  <si>
    <t>Balance Sheet</t>
  </si>
  <si>
    <t>Tax Equity Arrangement</t>
  </si>
  <si>
    <t>Depreciation</t>
  </si>
  <si>
    <t>Straight Line</t>
  </si>
  <si>
    <t>MACRS</t>
  </si>
  <si>
    <t>Bonus MACRS</t>
  </si>
  <si>
    <t>Federal Incentive</t>
  </si>
  <si>
    <t>PTC</t>
  </si>
  <si>
    <t>ITC</t>
  </si>
  <si>
    <t>Cash Grant</t>
  </si>
  <si>
    <t>Provide the typical expected method of REC Sales, REC Type, and REC Contract Duration by technology...</t>
  </si>
  <si>
    <t>REC Sales</t>
  </si>
  <si>
    <t>None Available</t>
  </si>
  <si>
    <t>Bundled with energy</t>
  </si>
  <si>
    <t>REC-only contract</t>
  </si>
  <si>
    <t>Merchant sales</t>
  </si>
  <si>
    <t>REC Type</t>
  </si>
  <si>
    <t>Compliance REC</t>
  </si>
  <si>
    <t>Voluntary REC</t>
  </si>
  <si>
    <t>Compliance SREC</t>
  </si>
  <si>
    <t>Voluntary SREC</t>
  </si>
  <si>
    <t>Sold to GHG Attribute Market</t>
  </si>
  <si>
    <t>REC Contract Term (yrs)</t>
  </si>
  <si>
    <t>0 - 4 yrs</t>
  </si>
  <si>
    <t>5 - 9 yrs</t>
  </si>
  <si>
    <t>10 - 14 yrs</t>
  </si>
  <si>
    <t>15 - 19 yrs</t>
  </si>
  <si>
    <t>20 yrs</t>
  </si>
  <si>
    <t>21 + yrs</t>
  </si>
  <si>
    <t>Please comment on the IMPORTANCE of different INCENTIVE PROGRAMS to developing your projects...</t>
  </si>
  <si>
    <t>Treasury Grants</t>
  </si>
  <si>
    <t>Extremely</t>
  </si>
  <si>
    <t>Very</t>
  </si>
  <si>
    <t>Moderately</t>
  </si>
  <si>
    <t>Slightly</t>
  </si>
  <si>
    <t>State Incentives</t>
  </si>
  <si>
    <t>Renewable Portfolio Standards (REC purchase)</t>
  </si>
  <si>
    <t>Please provide the following parameters to the typical Power Purchase Agreement (PPA) used in prior quarter...</t>
  </si>
  <si>
    <t>0.0 - 5.9 ¢/kWh</t>
  </si>
  <si>
    <t>6.0 - 7.4 ¢/kWh</t>
  </si>
  <si>
    <t>7.5 - 8.9 ¢/kWh</t>
  </si>
  <si>
    <t>9.0 - 10.4 ¢/kWh</t>
  </si>
  <si>
    <t>10.5 - 11.9 ¢/kWh</t>
  </si>
  <si>
    <t>12.0 - 15.0 ¢/kwh</t>
  </si>
  <si>
    <t>15.0+ ¢/kwh</t>
  </si>
  <si>
    <t>0.0%</t>
  </si>
  <si>
    <t>&gt; 0.0 - 1.9%</t>
  </si>
  <si>
    <t>2.0 - 2.9%</t>
  </si>
  <si>
    <t>3.0 - 3.9%</t>
  </si>
  <si>
    <t>4.0 - 4.9%</t>
  </si>
  <si>
    <t>5.0%+</t>
  </si>
  <si>
    <t xml:space="preserve">Regarding project EQUITY CAPITAL (based on after-tax returns), please tell us how your projects are generally structured... </t>
  </si>
  <si>
    <t>0 - 9.9%</t>
  </si>
  <si>
    <t>10 - 29.9%</t>
  </si>
  <si>
    <t>30 - 50.0%</t>
  </si>
  <si>
    <t>50.1 - 69.9%</t>
  </si>
  <si>
    <t>70 - 89.9%</t>
  </si>
  <si>
    <t>90 - 100%</t>
  </si>
  <si>
    <t>Ratio of Developer Equity / Total Capital</t>
  </si>
  <si>
    <t xml:space="preserve">Regarding project-level CONSTRUCTION debt, please tell us how your projects are generally structured... </t>
  </si>
  <si>
    <t>Source of Const. Debt</t>
  </si>
  <si>
    <t>Bank</t>
  </si>
  <si>
    <t>Non-Bank Lender</t>
  </si>
  <si>
    <t>Fed Loan Guarantee</t>
  </si>
  <si>
    <t>Utility Pre-Pay</t>
  </si>
  <si>
    <t>Combined Const. &amp; Term Debt</t>
  </si>
  <si>
    <t>Ratio of Const. Debt / Total Capital</t>
  </si>
  <si>
    <t>0 - 19.9%</t>
  </si>
  <si>
    <t>20 - 39.9%</t>
  </si>
  <si>
    <t>40 - 59.9%</t>
  </si>
  <si>
    <t>60 - 79.9%</t>
  </si>
  <si>
    <t>80 - 100%</t>
  </si>
  <si>
    <t>0.00 - 3.99%</t>
  </si>
  <si>
    <t>4.00 - 5.49%</t>
  </si>
  <si>
    <t>5.50 - 6.99%</t>
  </si>
  <si>
    <t>7.00 - 8.49%</t>
  </si>
  <si>
    <t>8.50 - 9.99%</t>
  </si>
  <si>
    <t>10.00% +</t>
  </si>
  <si>
    <t xml:space="preserve">Regarding project-level TERM debt, please tell us how your projects are generally structured... </t>
  </si>
  <si>
    <t>Lender - project specific</t>
  </si>
  <si>
    <t>Lender - portfolio</t>
  </si>
  <si>
    <t>Lender w/ Fed Loan Guar.</t>
  </si>
  <si>
    <t>&lt; 1.30</t>
  </si>
  <si>
    <t>1.30 - 1.39</t>
  </si>
  <si>
    <t>1.40 - 1.49</t>
  </si>
  <si>
    <t>1.50 - 1.59</t>
  </si>
  <si>
    <t>1.60 - 1.69</t>
  </si>
  <si>
    <t xml:space="preserve">Provide the average INSTALLED COSTS (before incentives) and LEVELIZED COST OF ENERGY (LCOE) (after incentives) from your projects  (LCOE is generally the present value of costs divided by the present value of energy delivered) </t>
  </si>
  <si>
    <t>Installed Costs ($ / Watt -  net output)</t>
  </si>
  <si>
    <t>$0 - $.99 / W</t>
  </si>
  <si>
    <t>$1 - $1.99 / W</t>
  </si>
  <si>
    <t>$2 - $2.99 / W</t>
  </si>
  <si>
    <t>$3 - $3.99 / W</t>
  </si>
  <si>
    <t>$4 - $4.99 / W</t>
  </si>
  <si>
    <t>$5 - $5.99 / W</t>
  </si>
  <si>
    <t>$6 - $6.99 / W</t>
  </si>
  <si>
    <t>$7+ / Watt</t>
  </si>
  <si>
    <t>0.0 - 4.99</t>
  </si>
  <si>
    <t>5.0 - 7.49</t>
  </si>
  <si>
    <t>7.5 - 9.99</t>
  </si>
  <si>
    <t>10.0 - 12.49</t>
  </si>
  <si>
    <t>12.5 - 14.99</t>
  </si>
  <si>
    <t>15.0 - 17.49</t>
  </si>
  <si>
    <t>17.5 - 19.99</t>
  </si>
  <si>
    <t>20.0 - 22.49</t>
  </si>
  <si>
    <t>22.5 +</t>
  </si>
  <si>
    <t>Regarding the general availability of Feed In Tariffs (FITs)...</t>
  </si>
  <si>
    <t>I support Euro style FITs, with administratively-set prices</t>
  </si>
  <si>
    <t>I support Euro style FITs, with administratively-set prices and interconnect on utility side of meter</t>
  </si>
  <si>
    <t>I support standard FIT contracts but w/ mkt-based pricing, (i.e., via auction process)</t>
  </si>
  <si>
    <t>I support standard FIT contracts but w/ interconnect on customer side of meter</t>
  </si>
  <si>
    <t>I do not support FITs even w/ market-based pricing and interconnect on customer side of meter</t>
  </si>
  <si>
    <t>FITs would help development of projects I work on...</t>
  </si>
  <si>
    <t>Not at all</t>
  </si>
  <si>
    <t>Have any feedback?  Please let us know your thoughts on how to improve REFTI.    Thanks,  NREL</t>
  </si>
  <si>
    <t>Mid-Point</t>
  </si>
  <si>
    <t>Euro style FITs, with administratively-set prices</t>
  </si>
  <si>
    <t>Euro style FITs, with admin-set prices and interconnect on utility side of meter</t>
  </si>
  <si>
    <t>Standard FIT contracts but w/ mkt-based pricing, (i.e., via auction process)</t>
  </si>
  <si>
    <t>Standard FIT contracts but w/ interconnect on customer side of meter</t>
  </si>
  <si>
    <t>Do not support FITs even w/ market-based pricing and interconnect on customer side of meter</t>
  </si>
  <si>
    <t>Sm. PV (&lt; 1 MW)</t>
  </si>
  <si>
    <t>Lg. PV (&gt;= 1 MW)</t>
  </si>
  <si>
    <t>Accessing Govt. Programs</t>
  </si>
  <si>
    <t>PPA / Creditworthiness of pwr. purchaser</t>
  </si>
  <si>
    <t>0.0 - 6.5%</t>
  </si>
  <si>
    <t>6.5  - 8.5%</t>
  </si>
  <si>
    <t>8.5  - 10.5%</t>
  </si>
  <si>
    <t>10.5 - 12.5%</t>
  </si>
  <si>
    <t>12.5 - 14.5%</t>
  </si>
  <si>
    <t>14.5 - 16.5%</t>
  </si>
  <si>
    <t>16.5% - 18.5%</t>
  </si>
  <si>
    <t>18.5% +</t>
  </si>
  <si>
    <t>Solar Thermal</t>
  </si>
  <si>
    <t>PV &lt; 1 MW</t>
  </si>
  <si>
    <t>PV &gt;= 1 MW</t>
  </si>
  <si>
    <t>CSP</t>
  </si>
  <si>
    <t>Approximate No. of Projects in Development</t>
  </si>
  <si>
    <t>Total</t>
  </si>
  <si>
    <t>Total Responses</t>
  </si>
  <si>
    <t>Answer Option Mid-Point</t>
  </si>
  <si>
    <t>Approximate Capacity 
in Development</t>
  </si>
  <si>
    <t xml:space="preserve">Approximate No. Financially Closed Projects </t>
  </si>
  <si>
    <t xml:space="preserve">Other </t>
  </si>
  <si>
    <t>=</t>
  </si>
  <si>
    <t>Headings</t>
  </si>
  <si>
    <t>Formulas</t>
  </si>
  <si>
    <t>Inputs</t>
  </si>
  <si>
    <t xml:space="preserve">Solar Thermal </t>
  </si>
  <si>
    <t>Answer Options Mid-Point</t>
  </si>
  <si>
    <t>Approximate Total Cost of 
Combined Projects</t>
  </si>
  <si>
    <t>Totals</t>
  </si>
  <si>
    <t>Approximate No. of Deals with Customer Host</t>
  </si>
  <si>
    <t>Approximate Nameplate Capacity with Customer Host</t>
  </si>
  <si>
    <t>Percent of Responses</t>
  </si>
  <si>
    <t>Consolidated Graphing Info: Primary Region</t>
  </si>
  <si>
    <t>Consolidated Graphing Info: Primary Power Purchaser (i.e., Power Sold To)</t>
  </si>
  <si>
    <t>Consolidated Graphing Info: No. of Projects in Development</t>
  </si>
  <si>
    <t>Conslidated Graphing Info: Aggregate Capacity in Development (gross MW)</t>
  </si>
  <si>
    <t>Consolidated Graphing Info: No. of Projects Financially Closed (Q4 09)</t>
  </si>
  <si>
    <t>Consolidated Graphing Info: Aggregate Capacity Financially Closed (gross MW)</t>
  </si>
  <si>
    <t>Consolidated Graphing Info: Form of Financial Closure</t>
  </si>
  <si>
    <t>Consolidated Graphing Info: Barrier</t>
  </si>
  <si>
    <t>Consolidated Graphing Info: Impact</t>
  </si>
  <si>
    <t>Consolidated Graphing Info: Financial Structure</t>
  </si>
  <si>
    <t>Consolidated Graphing Info: Depreciation</t>
  </si>
  <si>
    <t>Consolidated Graphing Info: Federal Incentive</t>
  </si>
  <si>
    <t>Consolidated Graphing Info: REC Sales</t>
  </si>
  <si>
    <t>Consolidated Graphing Info: REC Type</t>
  </si>
  <si>
    <t>Conaolidated Graphing Info: REC Contract Term (yrs)</t>
  </si>
  <si>
    <t>Consolidated Graphing Info: Treasury Grants</t>
  </si>
  <si>
    <t>Consolidated Graphing Info: State Incentives</t>
  </si>
  <si>
    <t>Consolidated Graphing Info: Renewable Portfolio Standards (REC purchase)</t>
  </si>
  <si>
    <t>Consolidated Graphing Info: PPA Term (yrs)</t>
  </si>
  <si>
    <t>Consolidated Graphing Info: PPA Price in Yr 1</t>
  </si>
  <si>
    <t>Consolidated Graphing Info: PPA Price Escalation (%)</t>
  </si>
  <si>
    <t>Consolidated Graphing Info: Customer Buyout Option</t>
  </si>
  <si>
    <t>Consolidated Graphing Info: Ratio of Tax-Investor Equity / Total Capital</t>
  </si>
  <si>
    <t>Consolidated Graphing Info: Expected Return on Tax-Investor Equity</t>
  </si>
  <si>
    <t>Consolidated Graphing Info: Expected Return on Developer Equity</t>
  </si>
  <si>
    <t>Consolodated Graphing Info: Source of Const. Debt</t>
  </si>
  <si>
    <t>Consolidated Graphing Info: Ratio of Const. Debt / Total Capital</t>
  </si>
  <si>
    <t>Consolidated Graphing Info: Average All-In Cost of Const. Debt (%)</t>
  </si>
  <si>
    <t>Consolidated Graphing Info: Source of Debt</t>
  </si>
  <si>
    <t>Consolidated Graphing Info: Ration of Debt / Total Capital</t>
  </si>
  <si>
    <t>Consolidated Graphing Info: Avg. All-In Cost of Debt (%)</t>
  </si>
  <si>
    <t>Consolidated Graphing Info: Debt Term (yrs)</t>
  </si>
  <si>
    <t>Consolidated Graphing Info: Avg. Debt Coverage Ratio Required</t>
  </si>
  <si>
    <t>Consolidated Graphing Info: Installed Costs ($ / Watt - net output)</t>
  </si>
  <si>
    <t>Consolidated Graphing Info: LCOE (cents / kWh)</t>
  </si>
  <si>
    <t>Consolidated Graphing Info: Financial Structure (2)</t>
  </si>
  <si>
    <t>Consolidated Graphing Info: Policy Support</t>
  </si>
  <si>
    <t>Consolidated Graphing Info: Helpfulness of Policies</t>
  </si>
  <si>
    <t>NREL's Renewable Energy Financing Tracking Initiative (REFTI) 
Fourth Quarter 2009</t>
  </si>
  <si>
    <t>NREL's Renewable Energy Financing Tracking Initiative (REFTI)
Fourth Quarter 2009</t>
  </si>
  <si>
    <t>What was the LARGEST BARRIER to RE project development and how did it impact your projects?</t>
  </si>
  <si>
    <r>
      <rPr>
        <b/>
        <i/>
        <sz val="11"/>
        <rFont val="Tahoma"/>
        <family val="2"/>
      </rPr>
      <t xml:space="preserve">Have any feedback?  Please let us know your thoughts on how to improve REFTI.  </t>
    </r>
    <r>
      <rPr>
        <b/>
        <sz val="11"/>
        <rFont val="Tahoma"/>
        <family val="2"/>
      </rPr>
      <t xml:space="preserve">  
Thanks,  NREL</t>
    </r>
  </si>
</sst>
</file>

<file path=xl/styles.xml><?xml version="1.0" encoding="utf-8"?>
<styleSheet xmlns="http://schemas.openxmlformats.org/spreadsheetml/2006/main">
  <numFmts count="1">
    <numFmt numFmtId="164" formatCode="0.0%"/>
  </numFmts>
  <fonts count="19">
    <font>
      <sz val="10"/>
      <name val="Tahoma"/>
    </font>
    <font>
      <sz val="10"/>
      <name val="Tahoma"/>
      <family val="2"/>
    </font>
    <font>
      <b/>
      <sz val="12"/>
      <name val="Tahoma"/>
      <family val="2"/>
    </font>
    <font>
      <b/>
      <sz val="10"/>
      <name val="Tahoma"/>
      <family val="2"/>
    </font>
    <font>
      <b/>
      <sz val="10"/>
      <color indexed="0"/>
      <name val="Tahoma"/>
      <family val="2"/>
    </font>
    <font>
      <b/>
      <i/>
      <sz val="10"/>
      <color indexed="0"/>
      <name val="Tahoma"/>
      <family val="2"/>
    </font>
    <font>
      <sz val="10"/>
      <name val="Tahoma"/>
      <family val="2"/>
    </font>
    <font>
      <b/>
      <i/>
      <sz val="10"/>
      <name val="Tahoma"/>
      <family val="2"/>
    </font>
    <font>
      <sz val="8"/>
      <color indexed="81"/>
      <name val="Tahoma"/>
      <family val="2"/>
    </font>
    <font>
      <b/>
      <sz val="8"/>
      <color indexed="81"/>
      <name val="Tahoma"/>
      <family val="2"/>
    </font>
    <font>
      <sz val="18"/>
      <color rgb="FFFFFF00"/>
      <name val="Tahoma"/>
      <family val="2"/>
    </font>
    <font>
      <i/>
      <sz val="10"/>
      <name val="Tahoma"/>
      <family val="2"/>
    </font>
    <font>
      <b/>
      <sz val="10"/>
      <color theme="9" tint="-0.499984740745262"/>
      <name val="Tahoma"/>
      <family val="2"/>
    </font>
    <font>
      <sz val="10"/>
      <color theme="9" tint="-0.499984740745262"/>
      <name val="Tahoma"/>
      <family val="2"/>
    </font>
    <font>
      <i/>
      <sz val="10"/>
      <color theme="9" tint="-0.499984740745262"/>
      <name val="Tahoma"/>
      <family val="2"/>
    </font>
    <font>
      <b/>
      <i/>
      <sz val="10"/>
      <color theme="9" tint="-0.499984740745262"/>
      <name val="Tahoma"/>
      <family val="2"/>
    </font>
    <font>
      <b/>
      <i/>
      <sz val="11"/>
      <name val="Tahoma"/>
      <family val="2"/>
    </font>
    <font>
      <sz val="11"/>
      <name val="Tahoma"/>
      <family val="2"/>
    </font>
    <font>
      <b/>
      <sz val="11"/>
      <name val="Tahoma"/>
      <family val="2"/>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49">
    <xf numFmtId="0" fontId="0" fillId="0" borderId="0" xfId="0"/>
    <xf numFmtId="0" fontId="0" fillId="4" borderId="0" xfId="0" applyFill="1" applyAlignment="1"/>
    <xf numFmtId="0" fontId="0" fillId="4" borderId="0" xfId="0" applyFill="1"/>
    <xf numFmtId="0" fontId="4" fillId="4" borderId="0" xfId="0" applyFont="1" applyFill="1" applyAlignment="1">
      <alignment horizontal="center" vertical="center" wrapText="1"/>
    </xf>
    <xf numFmtId="0" fontId="0" fillId="4" borderId="0" xfId="0" applyFill="1" applyAlignment="1">
      <alignment wrapText="1"/>
    </xf>
    <xf numFmtId="1" fontId="0" fillId="4" borderId="0" xfId="0" applyNumberFormat="1" applyFill="1" applyAlignment="1">
      <alignment horizontal="center" vertical="center"/>
    </xf>
    <xf numFmtId="0" fontId="0" fillId="4" borderId="0" xfId="0" applyFill="1" applyAlignment="1">
      <alignment wrapText="1"/>
    </xf>
    <xf numFmtId="0" fontId="0" fillId="4" borderId="0" xfId="0" applyFill="1" applyAlignment="1">
      <alignment horizontal="center" vertical="center"/>
    </xf>
    <xf numFmtId="0" fontId="4" fillId="4" borderId="0" xfId="0" applyFont="1" applyFill="1" applyAlignment="1">
      <alignment horizontal="right"/>
    </xf>
    <xf numFmtId="164" fontId="0" fillId="7" borderId="5" xfId="0" applyNumberFormat="1" applyFill="1" applyBorder="1" applyAlignment="1">
      <alignment horizontal="center" vertical="center"/>
    </xf>
    <xf numFmtId="0" fontId="0" fillId="7" borderId="5" xfId="0" applyFill="1" applyBorder="1" applyAlignment="1">
      <alignment horizontal="center" vertical="center"/>
    </xf>
    <xf numFmtId="164" fontId="0" fillId="4" borderId="0" xfId="0" applyNumberFormat="1" applyFill="1"/>
    <xf numFmtId="0" fontId="0" fillId="7" borderId="13" xfId="0" applyFill="1" applyBorder="1" applyAlignment="1">
      <alignment horizontal="center" vertical="center"/>
    </xf>
    <xf numFmtId="0" fontId="4" fillId="5" borderId="21" xfId="0" applyFont="1" applyFill="1" applyBorder="1" applyAlignment="1">
      <alignment horizontal="center" vertical="center" wrapText="1"/>
    </xf>
    <xf numFmtId="0" fontId="0" fillId="7" borderId="20" xfId="0" applyFill="1" applyBorder="1" applyAlignment="1">
      <alignment wrapText="1"/>
    </xf>
    <xf numFmtId="1" fontId="0" fillId="7" borderId="21" xfId="0" applyNumberFormat="1" applyFill="1" applyBorder="1" applyAlignment="1">
      <alignment horizontal="center" vertical="center"/>
    </xf>
    <xf numFmtId="0" fontId="6" fillId="7" borderId="20" xfId="0" applyFont="1" applyFill="1" applyBorder="1" applyAlignment="1">
      <alignment wrapText="1"/>
    </xf>
    <xf numFmtId="0" fontId="0" fillId="7" borderId="23" xfId="0" applyFill="1" applyBorder="1" applyAlignment="1">
      <alignment wrapText="1"/>
    </xf>
    <xf numFmtId="164" fontId="0" fillId="7" borderId="24" xfId="1" applyNumberFormat="1" applyFont="1" applyFill="1" applyBorder="1" applyAlignment="1">
      <alignment horizontal="center" vertical="center" wrapText="1"/>
    </xf>
    <xf numFmtId="0" fontId="0" fillId="7" borderId="25" xfId="0" applyFill="1" applyBorder="1" applyAlignment="1">
      <alignment horizontal="center" vertical="center"/>
    </xf>
    <xf numFmtId="0" fontId="0" fillId="4" borderId="0" xfId="0" applyFill="1"/>
    <xf numFmtId="0" fontId="4" fillId="4" borderId="0" xfId="0" applyFont="1" applyFill="1" applyAlignment="1">
      <alignment horizontal="center" vertical="center" wrapText="1"/>
    </xf>
    <xf numFmtId="0" fontId="4" fillId="5" borderId="27"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0" fillId="7" borderId="20" xfId="0" applyFill="1" applyBorder="1" applyAlignment="1">
      <alignment wrapText="1"/>
    </xf>
    <xf numFmtId="0" fontId="0" fillId="7" borderId="22" xfId="0" applyFill="1" applyBorder="1" applyAlignment="1">
      <alignment wrapText="1"/>
    </xf>
    <xf numFmtId="0" fontId="7" fillId="8" borderId="1" xfId="0" applyFont="1" applyFill="1" applyBorder="1" applyAlignment="1">
      <alignment horizontal="center"/>
    </xf>
    <xf numFmtId="1" fontId="3" fillId="2" borderId="5" xfId="0" applyNumberFormat="1" applyFont="1" applyFill="1" applyBorder="1" applyAlignment="1">
      <alignment horizontal="center" vertical="center"/>
    </xf>
    <xf numFmtId="0" fontId="0" fillId="4" borderId="9" xfId="0" applyFill="1" applyBorder="1"/>
    <xf numFmtId="0" fontId="0" fillId="4" borderId="11" xfId="0" applyFill="1" applyBorder="1"/>
    <xf numFmtId="0" fontId="10" fillId="4" borderId="0" xfId="0" applyFont="1" applyFill="1" applyAlignment="1">
      <alignment horizontal="center" vertical="center"/>
    </xf>
    <xf numFmtId="0" fontId="0" fillId="6" borderId="5" xfId="0" applyFill="1" applyBorder="1" applyAlignment="1">
      <alignment horizontal="center" vertical="center"/>
    </xf>
    <xf numFmtId="0" fontId="0" fillId="5" borderId="5" xfId="0" applyFill="1" applyBorder="1" applyAlignment="1">
      <alignment horizontal="center" vertical="center"/>
    </xf>
    <xf numFmtId="0" fontId="6" fillId="2" borderId="5" xfId="0" applyFont="1" applyFill="1" applyBorder="1" applyAlignment="1">
      <alignment horizontal="center" vertical="center"/>
    </xf>
    <xf numFmtId="0" fontId="0" fillId="8" borderId="5" xfId="0" applyFill="1" applyBorder="1" applyAlignment="1">
      <alignment horizontal="center" vertical="center"/>
    </xf>
    <xf numFmtId="0" fontId="0" fillId="4" borderId="0" xfId="0" applyFill="1" applyBorder="1" applyAlignment="1">
      <alignment wrapText="1"/>
    </xf>
    <xf numFmtId="0" fontId="3" fillId="4" borderId="21" xfId="0" applyFont="1" applyFill="1" applyBorder="1" applyAlignment="1">
      <alignment horizontal="center"/>
    </xf>
    <xf numFmtId="0" fontId="7" fillId="8" borderId="19" xfId="0" applyFont="1" applyFill="1" applyBorder="1" applyAlignment="1">
      <alignment horizontal="center"/>
    </xf>
    <xf numFmtId="0" fontId="0" fillId="4" borderId="0" xfId="0" applyFill="1" applyBorder="1" applyAlignment="1"/>
    <xf numFmtId="1" fontId="3" fillId="2" borderId="21" xfId="0" applyNumberFormat="1" applyFont="1" applyFill="1" applyBorder="1" applyAlignment="1">
      <alignment horizontal="center" vertical="center"/>
    </xf>
    <xf numFmtId="1" fontId="3" fillId="2" borderId="19" xfId="0" applyNumberFormat="1" applyFont="1" applyFill="1" applyBorder="1" applyAlignment="1">
      <alignment horizontal="center"/>
    </xf>
    <xf numFmtId="0" fontId="3" fillId="4" borderId="0" xfId="0" applyFont="1" applyFill="1" applyBorder="1" applyAlignment="1">
      <alignment vertical="center" wrapText="1"/>
    </xf>
    <xf numFmtId="0" fontId="4" fillId="5" borderId="26" xfId="0" applyFont="1" applyFill="1" applyBorder="1" applyAlignment="1">
      <alignment horizontal="center" vertical="center" wrapText="1"/>
    </xf>
    <xf numFmtId="0" fontId="7" fillId="8" borderId="12" xfId="0" applyFont="1" applyFill="1" applyBorder="1" applyAlignment="1">
      <alignment horizontal="center"/>
    </xf>
    <xf numFmtId="0" fontId="0" fillId="4" borderId="0" xfId="0" applyFill="1" applyBorder="1"/>
    <xf numFmtId="0" fontId="0" fillId="4" borderId="0" xfId="0" applyFill="1"/>
    <xf numFmtId="0" fontId="0" fillId="7" borderId="20" xfId="0" applyFill="1" applyBorder="1" applyAlignment="1">
      <alignment wrapText="1"/>
    </xf>
    <xf numFmtId="0" fontId="4" fillId="5" borderId="5"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0" fillId="7" borderId="30" xfId="0" applyFill="1" applyBorder="1" applyAlignment="1">
      <alignment horizontal="center" vertical="center"/>
    </xf>
    <xf numFmtId="1" fontId="0" fillId="2" borderId="5" xfId="0" applyNumberFormat="1" applyFill="1" applyBorder="1" applyAlignment="1">
      <alignment horizontal="center" vertical="center"/>
    </xf>
    <xf numFmtId="0" fontId="0" fillId="7" borderId="32" xfId="0" applyFill="1" applyBorder="1" applyAlignment="1">
      <alignment horizontal="center" vertical="center"/>
    </xf>
    <xf numFmtId="0" fontId="0" fillId="2" borderId="5" xfId="0" applyFill="1" applyBorder="1" applyAlignment="1">
      <alignment horizontal="center" vertical="center"/>
    </xf>
    <xf numFmtId="0" fontId="3" fillId="4" borderId="21" xfId="0" applyFont="1" applyFill="1" applyBorder="1"/>
    <xf numFmtId="1" fontId="3" fillId="4" borderId="18" xfId="0" applyNumberFormat="1" applyFont="1" applyFill="1" applyBorder="1" applyAlignment="1">
      <alignment horizontal="center" vertical="center"/>
    </xf>
    <xf numFmtId="0" fontId="3" fillId="5" borderId="28" xfId="0" applyFont="1" applyFill="1" applyBorder="1" applyAlignment="1">
      <alignment horizontal="center" vertical="center" wrapText="1"/>
    </xf>
    <xf numFmtId="1" fontId="7" fillId="4" borderId="18" xfId="0" applyNumberFormat="1" applyFont="1" applyFill="1" applyBorder="1" applyAlignment="1">
      <alignment horizontal="center" vertical="center"/>
    </xf>
    <xf numFmtId="0" fontId="3" fillId="2" borderId="19" xfId="0" applyFont="1" applyFill="1" applyBorder="1" applyAlignment="1">
      <alignment horizontal="center"/>
    </xf>
    <xf numFmtId="1" fontId="0" fillId="2" borderId="21" xfId="0" applyNumberFormat="1" applyFill="1" applyBorder="1" applyAlignment="1">
      <alignment horizontal="center" vertical="center"/>
    </xf>
    <xf numFmtId="0" fontId="0" fillId="4" borderId="18" xfId="0" applyFill="1" applyBorder="1" applyAlignment="1">
      <alignment horizontal="center" vertical="center"/>
    </xf>
    <xf numFmtId="1" fontId="0" fillId="4" borderId="19" xfId="0" applyNumberFormat="1" applyFill="1" applyBorder="1" applyAlignment="1">
      <alignment horizontal="center" vertical="center"/>
    </xf>
    <xf numFmtId="0" fontId="4" fillId="7" borderId="28" xfId="0" applyFont="1" applyFill="1" applyBorder="1" applyAlignment="1">
      <alignment horizontal="right"/>
    </xf>
    <xf numFmtId="0" fontId="4" fillId="7" borderId="19" xfId="0" applyFont="1" applyFill="1" applyBorder="1" applyAlignment="1">
      <alignment horizontal="right"/>
    </xf>
    <xf numFmtId="1" fontId="6" fillId="2" borderId="5" xfId="0" applyNumberFormat="1" applyFont="1" applyFill="1" applyBorder="1" applyAlignment="1">
      <alignment horizontal="center" vertical="center"/>
    </xf>
    <xf numFmtId="0" fontId="6" fillId="2" borderId="21" xfId="0" applyFont="1" applyFill="1" applyBorder="1" applyAlignment="1">
      <alignment horizontal="center"/>
    </xf>
    <xf numFmtId="0" fontId="6" fillId="2" borderId="5" xfId="0" applyFont="1" applyFill="1" applyBorder="1" applyAlignment="1">
      <alignment horizontal="center"/>
    </xf>
    <xf numFmtId="0" fontId="11" fillId="7" borderId="18" xfId="0" applyFont="1" applyFill="1" applyBorder="1" applyAlignment="1">
      <alignment horizontal="center" vertical="center"/>
    </xf>
    <xf numFmtId="0" fontId="11" fillId="7" borderId="17" xfId="0" applyFont="1" applyFill="1" applyBorder="1"/>
    <xf numFmtId="0" fontId="6" fillId="2" borderId="18" xfId="0" applyFont="1" applyFill="1" applyBorder="1" applyAlignment="1">
      <alignment horizontal="center"/>
    </xf>
    <xf numFmtId="0" fontId="2" fillId="4" borderId="0" xfId="0" applyFont="1" applyFill="1" applyBorder="1" applyAlignment="1">
      <alignment vertical="center" wrapText="1"/>
    </xf>
    <xf numFmtId="0" fontId="6" fillId="2" borderId="20" xfId="0" applyFont="1" applyFill="1" applyBorder="1"/>
    <xf numFmtId="0" fontId="6" fillId="4" borderId="11" xfId="0" applyFont="1" applyFill="1" applyBorder="1"/>
    <xf numFmtId="0" fontId="6" fillId="2" borderId="20" xfId="0" applyFont="1" applyFill="1" applyBorder="1" applyAlignment="1">
      <alignment wrapText="1"/>
    </xf>
    <xf numFmtId="0" fontId="6" fillId="2" borderId="17" xfId="0" applyFont="1" applyFill="1" applyBorder="1" applyAlignment="1">
      <alignment wrapText="1"/>
    </xf>
    <xf numFmtId="0" fontId="11" fillId="7" borderId="17" xfId="0" applyFont="1" applyFill="1" applyBorder="1" applyAlignment="1">
      <alignment wrapText="1"/>
    </xf>
    <xf numFmtId="0" fontId="6" fillId="2" borderId="17" xfId="0" applyFont="1" applyFill="1" applyBorder="1"/>
    <xf numFmtId="0" fontId="0" fillId="4" borderId="0" xfId="0" applyFill="1" applyBorder="1" applyAlignment="1">
      <alignment horizontal="center" vertical="center"/>
    </xf>
    <xf numFmtId="0" fontId="2" fillId="4" borderId="0" xfId="0" applyFont="1" applyFill="1" applyAlignment="1">
      <alignment vertical="center" wrapText="1"/>
    </xf>
    <xf numFmtId="0" fontId="0" fillId="4" borderId="0" xfId="0" applyFill="1" applyAlignment="1">
      <alignment vertical="center" wrapText="1"/>
    </xf>
    <xf numFmtId="0" fontId="6" fillId="4" borderId="0" xfId="0" applyFont="1" applyFill="1" applyBorder="1"/>
    <xf numFmtId="0" fontId="3" fillId="4" borderId="0" xfId="0" applyFont="1" applyFill="1" applyBorder="1" applyAlignment="1">
      <alignment horizontal="center" vertical="center"/>
    </xf>
    <xf numFmtId="0" fontId="4" fillId="7" borderId="21" xfId="0" applyFont="1" applyFill="1" applyBorder="1" applyAlignment="1">
      <alignment horizontal="center"/>
    </xf>
    <xf numFmtId="0" fontId="4" fillId="7" borderId="19" xfId="0" applyFont="1" applyFill="1" applyBorder="1" applyAlignment="1">
      <alignment horizontal="center"/>
    </xf>
    <xf numFmtId="0" fontId="0" fillId="4" borderId="0" xfId="0" applyFill="1"/>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0" fillId="7" borderId="20" xfId="0" applyFill="1" applyBorder="1" applyAlignment="1">
      <alignment wrapText="1"/>
    </xf>
    <xf numFmtId="0" fontId="5" fillId="4" borderId="0" xfId="0" applyFont="1" applyFill="1" applyAlignment="1">
      <alignment horizontal="right"/>
    </xf>
    <xf numFmtId="0" fontId="3" fillId="6" borderId="35" xfId="0" applyFont="1" applyFill="1" applyBorder="1" applyAlignment="1">
      <alignment horizontal="center" vertical="center"/>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4" fillId="5" borderId="38"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21" xfId="0" applyFont="1" applyFill="1" applyBorder="1" applyAlignment="1">
      <alignment horizontal="center"/>
    </xf>
    <xf numFmtId="0" fontId="13" fillId="2" borderId="10" xfId="0" applyFont="1" applyFill="1" applyBorder="1"/>
    <xf numFmtId="0" fontId="13" fillId="2" borderId="18" xfId="0" applyFont="1" applyFill="1" applyBorder="1" applyAlignment="1">
      <alignment horizontal="center"/>
    </xf>
    <xf numFmtId="0" fontId="13" fillId="2" borderId="29" xfId="0" applyFont="1" applyFill="1" applyBorder="1" applyAlignment="1">
      <alignment horizontal="center"/>
    </xf>
    <xf numFmtId="0" fontId="0" fillId="4" borderId="0" xfId="0" applyFill="1"/>
    <xf numFmtId="0" fontId="5" fillId="4" borderId="0" xfId="0" applyFont="1" applyFill="1" applyAlignment="1">
      <alignment horizontal="right"/>
    </xf>
    <xf numFmtId="1" fontId="0" fillId="7" borderId="25" xfId="0" applyNumberFormat="1" applyFill="1" applyBorder="1" applyAlignment="1">
      <alignment horizontal="center" vertical="center"/>
    </xf>
    <xf numFmtId="1" fontId="13" fillId="2" borderId="5" xfId="0" applyNumberFormat="1" applyFont="1" applyFill="1" applyBorder="1" applyAlignment="1">
      <alignment horizontal="center" vertical="center"/>
    </xf>
    <xf numFmtId="0" fontId="12" fillId="4" borderId="21" xfId="0" applyFont="1" applyFill="1" applyBorder="1" applyAlignment="1">
      <alignment horizontal="center"/>
    </xf>
    <xf numFmtId="0" fontId="14" fillId="7" borderId="18" xfId="0" applyFont="1" applyFill="1" applyBorder="1" applyAlignment="1">
      <alignment horizontal="center" vertical="center"/>
    </xf>
    <xf numFmtId="1" fontId="13" fillId="4" borderId="18" xfId="0" applyNumberFormat="1" applyFont="1" applyFill="1" applyBorder="1"/>
    <xf numFmtId="0" fontId="15" fillId="8" borderId="19" xfId="0" applyFont="1" applyFill="1" applyBorder="1" applyAlignment="1">
      <alignment horizontal="center"/>
    </xf>
    <xf numFmtId="0" fontId="13" fillId="2" borderId="5" xfId="0" applyFont="1" applyFill="1" applyBorder="1" applyAlignment="1">
      <alignment horizontal="center"/>
    </xf>
    <xf numFmtId="0" fontId="12" fillId="2" borderId="5" xfId="0" applyFont="1" applyFill="1" applyBorder="1" applyAlignment="1">
      <alignment horizontal="center"/>
    </xf>
    <xf numFmtId="0" fontId="13" fillId="4" borderId="21" xfId="0" applyFont="1" applyFill="1" applyBorder="1"/>
    <xf numFmtId="0" fontId="14" fillId="7" borderId="17" xfId="0" applyFont="1" applyFill="1" applyBorder="1"/>
    <xf numFmtId="0" fontId="14" fillId="7" borderId="18" xfId="0" applyFont="1" applyFill="1" applyBorder="1"/>
    <xf numFmtId="0" fontId="13" fillId="4" borderId="18" xfId="0" applyFont="1" applyFill="1" applyBorder="1"/>
    <xf numFmtId="0" fontId="13" fillId="2" borderId="20" xfId="0" applyFont="1" applyFill="1" applyBorder="1" applyAlignment="1"/>
    <xf numFmtId="0" fontId="13" fillId="2" borderId="5" xfId="0" applyFont="1" applyFill="1" applyBorder="1" applyAlignment="1"/>
    <xf numFmtId="0" fontId="12" fillId="5" borderId="27" xfId="0" applyFont="1" applyFill="1" applyBorder="1" applyAlignment="1">
      <alignment horizontal="center" vertical="center" wrapText="1"/>
    </xf>
    <xf numFmtId="0" fontId="12" fillId="5" borderId="28" xfId="0" applyFont="1" applyFill="1" applyBorder="1" applyAlignment="1">
      <alignment horizontal="center" vertical="center" wrapText="1"/>
    </xf>
    <xf numFmtId="1" fontId="13" fillId="2" borderId="21" xfId="0" applyNumberFormat="1" applyFont="1" applyFill="1" applyBorder="1" applyAlignment="1">
      <alignment horizontal="center" vertical="center"/>
    </xf>
    <xf numFmtId="0" fontId="13" fillId="2" borderId="18" xfId="0" applyFont="1" applyFill="1" applyBorder="1" applyAlignment="1">
      <alignment horizontal="center" vertical="center"/>
    </xf>
    <xf numFmtId="1" fontId="12" fillId="2" borderId="19" xfId="0" applyNumberFormat="1" applyFont="1" applyFill="1" applyBorder="1" applyAlignment="1">
      <alignment horizontal="center" vertical="center"/>
    </xf>
    <xf numFmtId="0" fontId="0" fillId="7" borderId="20" xfId="0" applyFill="1" applyBorder="1"/>
    <xf numFmtId="0" fontId="12" fillId="5" borderId="34"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2" borderId="19" xfId="0" applyFont="1" applyFill="1" applyBorder="1" applyAlignment="1">
      <alignment horizontal="center"/>
    </xf>
    <xf numFmtId="0" fontId="13" fillId="2" borderId="17" xfId="0" applyFont="1" applyFill="1" applyBorder="1"/>
    <xf numFmtId="0" fontId="12" fillId="5" borderId="26" xfId="0" applyFont="1" applyFill="1" applyBorder="1" applyAlignment="1">
      <alignment horizontal="center" vertical="center" wrapText="1"/>
    </xf>
    <xf numFmtId="9" fontId="13" fillId="2" borderId="21" xfId="1" applyFont="1" applyFill="1" applyBorder="1" applyAlignment="1">
      <alignment horizontal="center" vertical="center"/>
    </xf>
    <xf numFmtId="9" fontId="13" fillId="2" borderId="18" xfId="1" applyFont="1" applyFill="1" applyBorder="1" applyAlignment="1">
      <alignment horizontal="center" vertical="center"/>
    </xf>
    <xf numFmtId="9" fontId="13" fillId="2" borderId="19" xfId="1" applyFont="1" applyFill="1" applyBorder="1" applyAlignment="1">
      <alignment horizontal="center" vertical="center"/>
    </xf>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13" fillId="2" borderId="20" xfId="0" applyFont="1" applyFill="1" applyBorder="1"/>
    <xf numFmtId="9" fontId="13" fillId="2" borderId="18" xfId="1" applyFont="1" applyFill="1" applyBorder="1" applyAlignment="1">
      <alignment horizontal="center"/>
    </xf>
    <xf numFmtId="9" fontId="13" fillId="2" borderId="19" xfId="1" applyFont="1" applyFill="1" applyBorder="1" applyAlignment="1">
      <alignment horizontal="center"/>
    </xf>
    <xf numFmtId="0" fontId="12" fillId="5" borderId="5"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3" borderId="33" xfId="0" applyFont="1" applyFill="1" applyBorder="1"/>
    <xf numFmtId="0" fontId="13" fillId="7" borderId="36" xfId="0" applyFont="1" applyFill="1" applyBorder="1" applyAlignment="1">
      <alignment wrapText="1"/>
    </xf>
    <xf numFmtId="0" fontId="13" fillId="7" borderId="37" xfId="0" applyFont="1" applyFill="1" applyBorder="1" applyAlignment="1">
      <alignment wrapText="1"/>
    </xf>
    <xf numFmtId="0" fontId="0" fillId="7" borderId="20" xfId="0" applyFill="1" applyBorder="1" applyAlignment="1">
      <alignment wrapText="1"/>
    </xf>
    <xf numFmtId="0" fontId="0" fillId="7" borderId="26" xfId="0" applyFill="1" applyBorder="1" applyAlignment="1">
      <alignment wrapText="1"/>
    </xf>
    <xf numFmtId="0" fontId="0" fillId="9" borderId="5" xfId="0" applyFill="1" applyBorder="1" applyAlignment="1">
      <alignment horizontal="center" vertical="center"/>
    </xf>
    <xf numFmtId="0" fontId="7" fillId="4" borderId="0" xfId="0" applyFont="1" applyFill="1" applyBorder="1" applyAlignment="1">
      <alignment vertical="center" wrapText="1"/>
    </xf>
    <xf numFmtId="0" fontId="18" fillId="4" borderId="0" xfId="0" applyFont="1" applyFill="1" applyBorder="1" applyAlignment="1">
      <alignment vertical="center" wrapText="1"/>
    </xf>
    <xf numFmtId="0" fontId="16" fillId="4" borderId="0" xfId="0" applyFont="1" applyFill="1" applyBorder="1" applyAlignment="1">
      <alignment vertical="center" wrapText="1"/>
    </xf>
    <xf numFmtId="164" fontId="0" fillId="7" borderId="27" xfId="0" applyNumberFormat="1" applyFill="1" applyBorder="1" applyAlignment="1">
      <alignment horizontal="center" vertical="center"/>
    </xf>
    <xf numFmtId="1" fontId="0" fillId="7" borderId="28" xfId="0" applyNumberFormat="1" applyFill="1" applyBorder="1" applyAlignment="1">
      <alignment horizontal="center" vertical="center"/>
    </xf>
    <xf numFmtId="0" fontId="4" fillId="3" borderId="2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164" fontId="0" fillId="2" borderId="5" xfId="0" applyNumberFormat="1" applyFill="1" applyBorder="1" applyAlignment="1">
      <alignment horizontal="center" vertical="center"/>
    </xf>
    <xf numFmtId="164" fontId="0" fillId="2" borderId="24" xfId="0" applyNumberFormat="1" applyFill="1" applyBorder="1" applyAlignment="1">
      <alignment horizontal="center" vertical="center"/>
    </xf>
    <xf numFmtId="0" fontId="13" fillId="2" borderId="20" xfId="0" applyFont="1" applyFill="1" applyBorder="1" applyAlignment="1">
      <alignment wrapText="1"/>
    </xf>
    <xf numFmtId="0" fontId="12" fillId="5" borderId="14" xfId="0" applyFont="1" applyFill="1" applyBorder="1" applyAlignment="1">
      <alignment horizontal="center" vertical="center" wrapText="1"/>
    </xf>
    <xf numFmtId="0" fontId="13" fillId="2" borderId="17" xfId="0" applyFont="1" applyFill="1" applyBorder="1" applyAlignment="1">
      <alignment wrapText="1"/>
    </xf>
    <xf numFmtId="0" fontId="12" fillId="5" borderId="15" xfId="0" applyFont="1" applyFill="1" applyBorder="1" applyAlignment="1">
      <alignment horizontal="center" vertical="center" wrapText="1"/>
    </xf>
    <xf numFmtId="0" fontId="13" fillId="2" borderId="17" xfId="0" applyFont="1" applyFill="1" applyBorder="1" applyAlignment="1">
      <alignment wrapText="1"/>
    </xf>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3" fillId="7" borderId="5" xfId="0" applyFont="1" applyFill="1" applyBorder="1" applyAlignment="1">
      <alignment horizontal="center" vertical="center"/>
    </xf>
    <xf numFmtId="0" fontId="12" fillId="2" borderId="5" xfId="0" applyFont="1" applyFill="1" applyBorder="1" applyAlignment="1">
      <alignment horizontal="center" vertical="center"/>
    </xf>
    <xf numFmtId="0" fontId="13" fillId="7" borderId="20" xfId="0" applyFont="1" applyFill="1" applyBorder="1" applyAlignment="1">
      <alignment wrapText="1"/>
    </xf>
    <xf numFmtId="0" fontId="13" fillId="7" borderId="20" xfId="0" applyFont="1" applyFill="1" applyBorder="1" applyAlignment="1">
      <alignment horizontal="left" vertical="center" wrapText="1"/>
    </xf>
    <xf numFmtId="9" fontId="13" fillId="7" borderId="5" xfId="1" applyFont="1" applyFill="1" applyBorder="1" applyAlignment="1">
      <alignment horizontal="center" vertical="center"/>
    </xf>
    <xf numFmtId="0" fontId="13" fillId="7" borderId="17" xfId="0" applyFont="1" applyFill="1" applyBorder="1" applyAlignment="1">
      <alignment wrapText="1"/>
    </xf>
    <xf numFmtId="9" fontId="13" fillId="7" borderId="18" xfId="1" applyFont="1" applyFill="1" applyBorder="1" applyAlignment="1">
      <alignment horizontal="center" vertical="center"/>
    </xf>
    <xf numFmtId="0" fontId="13" fillId="7" borderId="5" xfId="0" applyFont="1" applyFill="1" applyBorder="1" applyAlignment="1">
      <alignment horizontal="center"/>
    </xf>
    <xf numFmtId="1" fontId="12" fillId="2" borderId="21" xfId="0" applyNumberFormat="1" applyFont="1" applyFill="1" applyBorder="1" applyAlignment="1">
      <alignment horizontal="center" vertical="center"/>
    </xf>
    <xf numFmtId="0" fontId="2" fillId="6" borderId="2" xfId="0" applyFont="1" applyFill="1" applyBorder="1" applyAlignment="1">
      <alignment vertical="center" wrapText="1"/>
    </xf>
    <xf numFmtId="0" fontId="0" fillId="6" borderId="3" xfId="0" applyFill="1" applyBorder="1" applyAlignment="1"/>
    <xf numFmtId="0" fontId="0" fillId="6" borderId="4" xfId="0" applyFill="1" applyBorder="1" applyAlignment="1"/>
    <xf numFmtId="0" fontId="5" fillId="7" borderId="26" xfId="0" applyFont="1" applyFill="1" applyBorder="1" applyAlignment="1">
      <alignment horizontal="right"/>
    </xf>
    <xf numFmtId="0" fontId="5" fillId="7" borderId="27" xfId="0" applyFont="1" applyFill="1" applyBorder="1" applyAlignment="1">
      <alignment horizontal="right"/>
    </xf>
    <xf numFmtId="0" fontId="16" fillId="9" borderId="6" xfId="0" applyFont="1" applyFill="1" applyBorder="1" applyAlignment="1">
      <alignment vertical="center" wrapText="1"/>
    </xf>
    <xf numFmtId="0" fontId="16" fillId="9" borderId="7" xfId="0" applyFont="1" applyFill="1" applyBorder="1" applyAlignment="1">
      <alignment vertical="center" wrapText="1"/>
    </xf>
    <xf numFmtId="0" fontId="16" fillId="9" borderId="8" xfId="0" applyFont="1" applyFill="1" applyBorder="1" applyAlignment="1">
      <alignment vertical="center" wrapText="1"/>
    </xf>
    <xf numFmtId="0" fontId="0" fillId="4" borderId="0" xfId="0" applyFill="1"/>
    <xf numFmtId="0" fontId="5" fillId="7" borderId="17" xfId="0" applyFont="1" applyFill="1" applyBorder="1" applyAlignment="1">
      <alignment horizontal="right"/>
    </xf>
    <xf numFmtId="0" fontId="5" fillId="7" borderId="18" xfId="0" applyFont="1" applyFill="1" applyBorder="1" applyAlignment="1">
      <alignment horizontal="right"/>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13" fillId="7" borderId="20" xfId="0" applyFont="1" applyFill="1" applyBorder="1" applyAlignment="1">
      <alignment wrapText="1"/>
    </xf>
    <xf numFmtId="0" fontId="13" fillId="7" borderId="5" xfId="0" applyFont="1" applyFill="1" applyBorder="1" applyAlignment="1"/>
    <xf numFmtId="0" fontId="13" fillId="2" borderId="17" xfId="0" applyFont="1" applyFill="1" applyBorder="1" applyAlignment="1">
      <alignment wrapText="1"/>
    </xf>
    <xf numFmtId="0" fontId="13" fillId="0" borderId="18" xfId="0" applyFont="1" applyBorder="1" applyAlignment="1"/>
    <xf numFmtId="0" fontId="12" fillId="3" borderId="2" xfId="0" applyFont="1" applyFill="1" applyBorder="1" applyAlignment="1"/>
    <xf numFmtId="0" fontId="12" fillId="3" borderId="3" xfId="0" applyFont="1" applyFill="1" applyBorder="1" applyAlignment="1"/>
    <xf numFmtId="0" fontId="12" fillId="3" borderId="4" xfId="0" applyFont="1" applyFill="1" applyBorder="1" applyAlignment="1"/>
    <xf numFmtId="0" fontId="13" fillId="0" borderId="4" xfId="0" applyFont="1" applyBorder="1" applyAlignment="1"/>
    <xf numFmtId="0" fontId="13" fillId="2" borderId="20" xfId="0" applyFont="1" applyFill="1" applyBorder="1" applyAlignment="1"/>
    <xf numFmtId="0" fontId="13" fillId="2" borderId="5" xfId="0" applyFont="1" applyFill="1" applyBorder="1" applyAlignment="1"/>
    <xf numFmtId="0" fontId="14" fillId="7" borderId="17" xfId="0" applyFont="1" applyFill="1" applyBorder="1" applyAlignment="1"/>
    <xf numFmtId="0" fontId="14" fillId="7" borderId="18" xfId="0" applyFont="1" applyFill="1" applyBorder="1" applyAlignment="1"/>
    <xf numFmtId="0" fontId="12" fillId="5" borderId="1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xf numFmtId="0" fontId="12" fillId="5" borderId="26" xfId="0" applyFont="1" applyFill="1" applyBorder="1" applyAlignment="1">
      <alignment horizontal="center" vertical="center"/>
    </xf>
    <xf numFmtId="0" fontId="13" fillId="0" borderId="27" xfId="0" applyFont="1" applyBorder="1" applyAlignment="1"/>
    <xf numFmtId="0" fontId="13" fillId="5" borderId="15" xfId="0" applyFont="1" applyFill="1" applyBorder="1" applyAlignment="1">
      <alignment horizontal="center"/>
    </xf>
    <xf numFmtId="0" fontId="13" fillId="7" borderId="5" xfId="0" applyFont="1" applyFill="1" applyBorder="1" applyAlignment="1">
      <alignment wrapText="1"/>
    </xf>
    <xf numFmtId="0" fontId="0" fillId="0" borderId="3" xfId="0" applyBorder="1" applyAlignment="1"/>
    <xf numFmtId="0" fontId="0" fillId="0" borderId="4" xfId="0" applyBorder="1" applyAlignment="1"/>
    <xf numFmtId="0" fontId="16" fillId="9" borderId="2" xfId="0" applyFont="1" applyFill="1" applyBorder="1" applyAlignment="1">
      <alignment vertical="center" wrapText="1"/>
    </xf>
    <xf numFmtId="0" fontId="17" fillId="9" borderId="3" xfId="0" applyFont="1" applyFill="1" applyBorder="1" applyAlignment="1"/>
    <xf numFmtId="0" fontId="17" fillId="9" borderId="4" xfId="0" applyFont="1" applyFill="1" applyBorder="1" applyAlignment="1"/>
    <xf numFmtId="0" fontId="12" fillId="0" borderId="3" xfId="0" applyFont="1" applyBorder="1" applyAlignment="1"/>
    <xf numFmtId="0" fontId="12" fillId="0" borderId="4" xfId="0" applyFont="1" applyBorder="1" applyAlignment="1"/>
    <xf numFmtId="0" fontId="0" fillId="4" borderId="0" xfId="0" applyFill="1" applyAlignment="1">
      <alignment wrapText="1"/>
    </xf>
    <xf numFmtId="0" fontId="0" fillId="4" borderId="0" xfId="0" applyFill="1" applyAlignment="1">
      <alignment horizontal="center" vertical="center" wrapText="1"/>
    </xf>
    <xf numFmtId="0" fontId="5" fillId="4" borderId="0" xfId="0" applyFont="1" applyFill="1" applyAlignment="1">
      <alignment horizontal="right"/>
    </xf>
    <xf numFmtId="0" fontId="4" fillId="4" borderId="0" xfId="0" applyFont="1" applyFill="1" applyAlignment="1">
      <alignment horizontal="center" vertical="center" wrapText="1"/>
    </xf>
    <xf numFmtId="0" fontId="18" fillId="9" borderId="3" xfId="0" applyFont="1" applyFill="1" applyBorder="1" applyAlignment="1">
      <alignment vertical="center" wrapText="1"/>
    </xf>
    <xf numFmtId="0" fontId="18" fillId="9" borderId="4"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3" borderId="4" xfId="0" applyFill="1" applyBorder="1" applyAlignment="1"/>
    <xf numFmtId="0" fontId="3" fillId="3" borderId="4" xfId="0" applyFont="1" applyFill="1" applyBorder="1" applyAlignment="1">
      <alignment horizontal="left" vertical="center" wrapText="1"/>
    </xf>
    <xf numFmtId="0" fontId="1" fillId="3" borderId="4" xfId="0" applyFont="1" applyFill="1" applyBorder="1" applyAlignment="1"/>
    <xf numFmtId="0" fontId="0" fillId="6" borderId="3" xfId="0" applyFill="1" applyBorder="1" applyAlignment="1">
      <alignment vertical="center" wrapText="1"/>
    </xf>
    <xf numFmtId="0" fontId="0" fillId="6" borderId="4" xfId="0" applyFill="1" applyBorder="1" applyAlignment="1">
      <alignmen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0" fillId="6" borderId="4" xfId="0" applyFill="1" applyBorder="1"/>
    <xf numFmtId="0" fontId="0" fillId="6" borderId="3" xfId="0" applyFill="1" applyBorder="1"/>
    <xf numFmtId="0" fontId="12" fillId="6" borderId="2" xfId="0" applyFont="1" applyFill="1" applyBorder="1" applyAlignment="1"/>
    <xf numFmtId="0" fontId="12" fillId="6" borderId="3" xfId="0" applyFont="1" applyFill="1" applyBorder="1" applyAlignment="1"/>
    <xf numFmtId="0" fontId="12" fillId="6" borderId="4" xfId="0" applyFont="1" applyFill="1" applyBorder="1" applyAlignment="1"/>
    <xf numFmtId="0" fontId="18" fillId="9" borderId="7" xfId="0" applyFont="1" applyFill="1" applyBorder="1" applyAlignment="1">
      <alignment vertical="center" wrapText="1"/>
    </xf>
    <xf numFmtId="0" fontId="18" fillId="9" borderId="8" xfId="0" applyFont="1" applyFill="1" applyBorder="1" applyAlignment="1">
      <alignment vertical="center" wrapText="1"/>
    </xf>
    <xf numFmtId="0" fontId="0" fillId="7" borderId="23" xfId="0" applyFill="1" applyBorder="1" applyAlignment="1">
      <alignment wrapText="1"/>
    </xf>
    <xf numFmtId="0" fontId="0" fillId="7" borderId="24" xfId="0" applyFill="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18" fillId="9" borderId="2" xfId="0" applyFont="1" applyFill="1" applyBorder="1" applyAlignment="1">
      <alignment vertical="center" wrapText="1"/>
    </xf>
    <xf numFmtId="0" fontId="4" fillId="5" borderId="26" xfId="0" applyFont="1" applyFill="1" applyBorder="1" applyAlignment="1">
      <alignment vertical="center" wrapText="1"/>
    </xf>
    <xf numFmtId="0" fontId="4" fillId="5" borderId="27" xfId="0" applyFont="1" applyFill="1" applyBorder="1" applyAlignment="1">
      <alignment vertical="center" wrapText="1"/>
    </xf>
    <xf numFmtId="0" fontId="0" fillId="7" borderId="20" xfId="0" applyFill="1" applyBorder="1" applyAlignment="1">
      <alignment wrapText="1"/>
    </xf>
    <xf numFmtId="0" fontId="0" fillId="7" borderId="5" xfId="0" applyFill="1" applyBorder="1" applyAlignment="1">
      <alignment wrapText="1"/>
    </xf>
    <xf numFmtId="0" fontId="5" fillId="7" borderId="20" xfId="0" applyFont="1" applyFill="1" applyBorder="1" applyAlignment="1">
      <alignment horizontal="right"/>
    </xf>
    <xf numFmtId="0" fontId="5" fillId="7" borderId="5" xfId="0" applyFont="1" applyFill="1" applyBorder="1" applyAlignment="1">
      <alignment horizontal="right"/>
    </xf>
    <xf numFmtId="0" fontId="6" fillId="7" borderId="17" xfId="0" applyFont="1" applyFill="1" applyBorder="1"/>
    <xf numFmtId="0" fontId="0" fillId="7" borderId="18" xfId="0" applyFill="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styleSheet>
</file>

<file path=xl/_rels/workbook.xml.rels><?xml version="1.0" encoding="UTF-8" standalone="yes"?>
<Relationships xmlns="http://schemas.openxmlformats.org/package/2006/relationships"><Relationship Id="rId13" Type="http://schemas.openxmlformats.org/officeDocument/2006/relationships/chartsheet" Target="chartsheets/sheet9.xml"/><Relationship Id="rId18" Type="http://schemas.openxmlformats.org/officeDocument/2006/relationships/chartsheet" Target="chartsheets/sheet13.xml"/><Relationship Id="rId26" Type="http://schemas.openxmlformats.org/officeDocument/2006/relationships/chartsheet" Target="chartsheets/sheet20.xml"/><Relationship Id="rId39" Type="http://schemas.openxmlformats.org/officeDocument/2006/relationships/chartsheet" Target="chartsheets/sheet30.xml"/><Relationship Id="rId21" Type="http://schemas.openxmlformats.org/officeDocument/2006/relationships/chartsheet" Target="chartsheets/sheet16.xml"/><Relationship Id="rId34" Type="http://schemas.openxmlformats.org/officeDocument/2006/relationships/chartsheet" Target="chartsheets/sheet26.xml"/><Relationship Id="rId42" Type="http://schemas.openxmlformats.org/officeDocument/2006/relationships/worksheet" Target="worksheets/sheet10.xml"/><Relationship Id="rId47" Type="http://schemas.openxmlformats.org/officeDocument/2006/relationships/chartsheet" Target="chartsheets/sheet37.xml"/><Relationship Id="rId50" Type="http://schemas.openxmlformats.org/officeDocument/2006/relationships/chartsheet" Target="chartsheets/sheet40.xml"/><Relationship Id="rId55" Type="http://schemas.openxmlformats.org/officeDocument/2006/relationships/chartsheet" Target="chartsheets/sheet44.xml"/><Relationship Id="rId63" Type="http://schemas.openxmlformats.org/officeDocument/2006/relationships/chartsheet" Target="chartsheets/sheet51.xml"/><Relationship Id="rId68" Type="http://schemas.openxmlformats.org/officeDocument/2006/relationships/chartsheet" Target="chartsheets/sheet55.xml"/><Relationship Id="rId76" Type="http://schemas.openxmlformats.org/officeDocument/2006/relationships/chartsheet" Target="chartsheets/sheet62.xml"/><Relationship Id="rId84" Type="http://schemas.openxmlformats.org/officeDocument/2006/relationships/styles" Target="styles.xml"/><Relationship Id="rId7" Type="http://schemas.openxmlformats.org/officeDocument/2006/relationships/chartsheet" Target="chartsheets/sheet4.xml"/><Relationship Id="rId71" Type="http://schemas.openxmlformats.org/officeDocument/2006/relationships/chartsheet" Target="chartsheets/sheet58.xml"/><Relationship Id="rId2" Type="http://schemas.openxmlformats.org/officeDocument/2006/relationships/chartsheet" Target="chartsheets/sheet1.xml"/><Relationship Id="rId16" Type="http://schemas.openxmlformats.org/officeDocument/2006/relationships/chartsheet" Target="chartsheets/sheet11.xml"/><Relationship Id="rId29" Type="http://schemas.openxmlformats.org/officeDocument/2006/relationships/chartsheet" Target="chartsheets/sheet22.xml"/><Relationship Id="rId11" Type="http://schemas.openxmlformats.org/officeDocument/2006/relationships/chartsheet" Target="chartsheets/sheet7.xml"/><Relationship Id="rId24" Type="http://schemas.openxmlformats.org/officeDocument/2006/relationships/chartsheet" Target="chartsheets/sheet19.xml"/><Relationship Id="rId32" Type="http://schemas.openxmlformats.org/officeDocument/2006/relationships/chartsheet" Target="chartsheets/sheet25.xml"/><Relationship Id="rId37" Type="http://schemas.openxmlformats.org/officeDocument/2006/relationships/chartsheet" Target="chartsheets/sheet29.xml"/><Relationship Id="rId40" Type="http://schemas.openxmlformats.org/officeDocument/2006/relationships/chartsheet" Target="chartsheets/sheet31.xml"/><Relationship Id="rId45" Type="http://schemas.openxmlformats.org/officeDocument/2006/relationships/chartsheet" Target="chartsheets/sheet35.xml"/><Relationship Id="rId53" Type="http://schemas.openxmlformats.org/officeDocument/2006/relationships/chartsheet" Target="chartsheets/sheet42.xml"/><Relationship Id="rId58" Type="http://schemas.openxmlformats.org/officeDocument/2006/relationships/chartsheet" Target="chartsheets/sheet47.xml"/><Relationship Id="rId66" Type="http://schemas.openxmlformats.org/officeDocument/2006/relationships/chartsheet" Target="chartsheets/sheet53.xml"/><Relationship Id="rId74" Type="http://schemas.openxmlformats.org/officeDocument/2006/relationships/worksheet" Target="worksheets/sheet14.xml"/><Relationship Id="rId79" Type="http://schemas.openxmlformats.org/officeDocument/2006/relationships/chartsheet" Target="chartsheets/sheet64.xml"/><Relationship Id="rId5" Type="http://schemas.openxmlformats.org/officeDocument/2006/relationships/worksheet" Target="worksheets/sheet3.xml"/><Relationship Id="rId61" Type="http://schemas.openxmlformats.org/officeDocument/2006/relationships/chartsheet" Target="chartsheets/sheet49.xml"/><Relationship Id="rId82" Type="http://schemas.openxmlformats.org/officeDocument/2006/relationships/worksheet" Target="worksheets/sheet17.xml"/><Relationship Id="rId19" Type="http://schemas.openxmlformats.org/officeDocument/2006/relationships/chartsheet" Target="chartsheets/sheet14.xml"/><Relationship Id="rId4" Type="http://schemas.openxmlformats.org/officeDocument/2006/relationships/chartsheet" Target="chartsheets/sheet2.xml"/><Relationship Id="rId9" Type="http://schemas.openxmlformats.org/officeDocument/2006/relationships/worksheet" Target="worksheets/sheet4.xml"/><Relationship Id="rId14" Type="http://schemas.openxmlformats.org/officeDocument/2006/relationships/worksheet" Target="worksheets/sheet5.xml"/><Relationship Id="rId22" Type="http://schemas.openxmlformats.org/officeDocument/2006/relationships/chartsheet" Target="chartsheets/sheet17.xml"/><Relationship Id="rId27" Type="http://schemas.openxmlformats.org/officeDocument/2006/relationships/chartsheet" Target="chartsheets/sheet21.xml"/><Relationship Id="rId30" Type="http://schemas.openxmlformats.org/officeDocument/2006/relationships/chartsheet" Target="chartsheets/sheet23.xml"/><Relationship Id="rId35" Type="http://schemas.openxmlformats.org/officeDocument/2006/relationships/chartsheet" Target="chartsheets/sheet27.xml"/><Relationship Id="rId43" Type="http://schemas.openxmlformats.org/officeDocument/2006/relationships/chartsheet" Target="chartsheets/sheet33.xml"/><Relationship Id="rId48" Type="http://schemas.openxmlformats.org/officeDocument/2006/relationships/chartsheet" Target="chartsheets/sheet38.xml"/><Relationship Id="rId56" Type="http://schemas.openxmlformats.org/officeDocument/2006/relationships/chartsheet" Target="chartsheets/sheet45.xml"/><Relationship Id="rId64" Type="http://schemas.openxmlformats.org/officeDocument/2006/relationships/chartsheet" Target="chartsheets/sheet52.xml"/><Relationship Id="rId69" Type="http://schemas.openxmlformats.org/officeDocument/2006/relationships/chartsheet" Target="chartsheets/sheet56.xml"/><Relationship Id="rId77" Type="http://schemas.openxmlformats.org/officeDocument/2006/relationships/chartsheet" Target="chartsheets/sheet63.xml"/><Relationship Id="rId8" Type="http://schemas.openxmlformats.org/officeDocument/2006/relationships/chartsheet" Target="chartsheets/sheet5.xml"/><Relationship Id="rId51" Type="http://schemas.openxmlformats.org/officeDocument/2006/relationships/worksheet" Target="worksheets/sheet11.xml"/><Relationship Id="rId72" Type="http://schemas.openxmlformats.org/officeDocument/2006/relationships/chartsheet" Target="chartsheets/sheet59.xml"/><Relationship Id="rId80" Type="http://schemas.openxmlformats.org/officeDocument/2006/relationships/worksheet" Target="worksheets/sheet16.xml"/><Relationship Id="rId85" Type="http://schemas.openxmlformats.org/officeDocument/2006/relationships/sharedStrings" Target="sharedStrings.xml"/><Relationship Id="rId3" Type="http://schemas.openxmlformats.org/officeDocument/2006/relationships/worksheet" Target="worksheets/sheet2.xml"/><Relationship Id="rId12" Type="http://schemas.openxmlformats.org/officeDocument/2006/relationships/chartsheet" Target="chartsheets/sheet8.xml"/><Relationship Id="rId17" Type="http://schemas.openxmlformats.org/officeDocument/2006/relationships/chartsheet" Target="chartsheets/sheet12.xml"/><Relationship Id="rId25" Type="http://schemas.openxmlformats.org/officeDocument/2006/relationships/worksheet" Target="worksheets/sheet6.xml"/><Relationship Id="rId33" Type="http://schemas.openxmlformats.org/officeDocument/2006/relationships/worksheet" Target="worksheets/sheet8.xml"/><Relationship Id="rId38" Type="http://schemas.openxmlformats.org/officeDocument/2006/relationships/worksheet" Target="worksheets/sheet9.xml"/><Relationship Id="rId46" Type="http://schemas.openxmlformats.org/officeDocument/2006/relationships/chartsheet" Target="chartsheets/sheet36.xml"/><Relationship Id="rId59" Type="http://schemas.openxmlformats.org/officeDocument/2006/relationships/worksheet" Target="worksheets/sheet12.xml"/><Relationship Id="rId67" Type="http://schemas.openxmlformats.org/officeDocument/2006/relationships/chartsheet" Target="chartsheets/sheet54.xml"/><Relationship Id="rId20" Type="http://schemas.openxmlformats.org/officeDocument/2006/relationships/chartsheet" Target="chartsheets/sheet15.xml"/><Relationship Id="rId41" Type="http://schemas.openxmlformats.org/officeDocument/2006/relationships/chartsheet" Target="chartsheets/sheet32.xml"/><Relationship Id="rId54" Type="http://schemas.openxmlformats.org/officeDocument/2006/relationships/chartsheet" Target="chartsheets/sheet43.xml"/><Relationship Id="rId62" Type="http://schemas.openxmlformats.org/officeDocument/2006/relationships/chartsheet" Target="chartsheets/sheet50.xml"/><Relationship Id="rId70" Type="http://schemas.openxmlformats.org/officeDocument/2006/relationships/chartsheet" Target="chartsheets/sheet57.xml"/><Relationship Id="rId75" Type="http://schemas.openxmlformats.org/officeDocument/2006/relationships/chartsheet" Target="chartsheets/sheet61.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5" Type="http://schemas.openxmlformats.org/officeDocument/2006/relationships/chartsheet" Target="chartsheets/sheet10.xml"/><Relationship Id="rId23" Type="http://schemas.openxmlformats.org/officeDocument/2006/relationships/chartsheet" Target="chartsheets/sheet18.xml"/><Relationship Id="rId28" Type="http://schemas.openxmlformats.org/officeDocument/2006/relationships/worksheet" Target="worksheets/sheet7.xml"/><Relationship Id="rId36" Type="http://schemas.openxmlformats.org/officeDocument/2006/relationships/chartsheet" Target="chartsheets/sheet28.xml"/><Relationship Id="rId49" Type="http://schemas.openxmlformats.org/officeDocument/2006/relationships/chartsheet" Target="chartsheets/sheet39.xml"/><Relationship Id="rId57" Type="http://schemas.openxmlformats.org/officeDocument/2006/relationships/chartsheet" Target="chartsheets/sheet46.xml"/><Relationship Id="rId10" Type="http://schemas.openxmlformats.org/officeDocument/2006/relationships/chartsheet" Target="chartsheets/sheet6.xml"/><Relationship Id="rId31" Type="http://schemas.openxmlformats.org/officeDocument/2006/relationships/chartsheet" Target="chartsheets/sheet24.xml"/><Relationship Id="rId44" Type="http://schemas.openxmlformats.org/officeDocument/2006/relationships/chartsheet" Target="chartsheets/sheet34.xml"/><Relationship Id="rId52" Type="http://schemas.openxmlformats.org/officeDocument/2006/relationships/chartsheet" Target="chartsheets/sheet41.xml"/><Relationship Id="rId60" Type="http://schemas.openxmlformats.org/officeDocument/2006/relationships/chartsheet" Target="chartsheets/sheet48.xml"/><Relationship Id="rId65" Type="http://schemas.openxmlformats.org/officeDocument/2006/relationships/worksheet" Target="worksheets/sheet13.xml"/><Relationship Id="rId73" Type="http://schemas.openxmlformats.org/officeDocument/2006/relationships/chartsheet" Target="chartsheets/sheet60.xml"/><Relationship Id="rId78" Type="http://schemas.openxmlformats.org/officeDocument/2006/relationships/worksheet" Target="worksheets/sheet15.xml"/><Relationship Id="rId81" Type="http://schemas.openxmlformats.org/officeDocument/2006/relationships/chartsheet" Target="chartsheets/sheet65.xml"/><Relationship Id="rId86"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b="1" i="1"/>
              <a:t>#1. Please tell us about your firm.</a:t>
            </a:r>
            <a:r>
              <a:rPr lang="en-US" sz="1600" b="1" i="1" baseline="0"/>
              <a:t> Are you primarily a...</a:t>
            </a:r>
          </a:p>
          <a:p>
            <a:pPr>
              <a:defRPr/>
            </a:pPr>
            <a:r>
              <a:rPr lang="en-US" sz="1600" b="1" i="0" baseline="0"/>
              <a:t>Figure 1: Firm Composition</a:t>
            </a:r>
            <a:endParaRPr lang="en-US" sz="1600" b="1" i="0"/>
          </a:p>
        </c:rich>
      </c:tx>
      <c:layout/>
    </c:title>
    <c:plotArea>
      <c:layout>
        <c:manualLayout>
          <c:layoutTarget val="inner"/>
          <c:xMode val="edge"/>
          <c:yMode val="edge"/>
          <c:x val="0.2330134632451519"/>
          <c:y val="0.13657407407407407"/>
          <c:w val="0.53397282174260341"/>
          <c:h val="0.77314814814815058"/>
        </c:manualLayout>
      </c:layout>
      <c:pieChart>
        <c:varyColors val="1"/>
        <c:ser>
          <c:idx val="0"/>
          <c:order val="0"/>
          <c:explosion val="3"/>
          <c:dPt>
            <c:idx val="0"/>
            <c:spPr>
              <a:pattFill prst="dkUpDiag">
                <a:fgClr>
                  <a:srgbClr val="4572A7"/>
                </a:fgClr>
                <a:bgClr>
                  <a:srgbClr val="FFFFFF"/>
                </a:bgClr>
              </a:pattFill>
            </c:spPr>
          </c:dPt>
          <c:dPt>
            <c:idx val="2"/>
            <c:spPr>
              <a:pattFill prst="pct30">
                <a:fgClr>
                  <a:srgbClr val="89A54E"/>
                </a:fgClr>
                <a:bgClr>
                  <a:srgbClr val="FFFFFF"/>
                </a:bgClr>
              </a:pattFill>
            </c:spPr>
          </c:dPt>
          <c:dPt>
            <c:idx val="3"/>
            <c:spPr>
              <a:pattFill prst="horzBrick">
                <a:fgClr>
                  <a:srgbClr val="71588F"/>
                </a:fgClr>
                <a:bgClr>
                  <a:srgbClr val="FFFFFF"/>
                </a:bgClr>
              </a:pattFill>
            </c:spPr>
          </c:dPt>
          <c:dPt>
            <c:idx val="7"/>
            <c:spPr>
              <a:pattFill prst="solidDmnd">
                <a:fgClr>
                  <a:srgbClr val="D19392"/>
                </a:fgClr>
                <a:bgClr>
                  <a:srgbClr val="FFFFFF"/>
                </a:bgClr>
              </a:pattFill>
            </c:spPr>
          </c:dPt>
          <c:dLbls>
            <c:dLbl>
              <c:idx val="0"/>
              <c:layout>
                <c:manualLayout>
                  <c:x val="3.292158927968377E-2"/>
                  <c:y val="-2.9149471008561398E-2"/>
                </c:manualLayout>
              </c:layout>
              <c:showCatName val="1"/>
              <c:showPercent val="1"/>
            </c:dLbl>
            <c:dLbl>
              <c:idx val="1"/>
              <c:layout>
                <c:manualLayout>
                  <c:x val="2.2517725097667991E-2"/>
                  <c:y val="5.2831449736398133E-2"/>
                </c:manualLayout>
              </c:layout>
              <c:showCatName val="1"/>
              <c:showPercent val="1"/>
            </c:dLbl>
            <c:dLbl>
              <c:idx val="2"/>
              <c:layout>
                <c:manualLayout>
                  <c:x val="6.1360809541472681E-2"/>
                  <c:y val="1.0515630589035808E-2"/>
                </c:manualLayout>
              </c:layout>
              <c:dLblPos val="bestFit"/>
              <c:showCatName val="1"/>
              <c:showPercent val="1"/>
            </c:dLbl>
            <c:dLbl>
              <c:idx val="3"/>
              <c:layout>
                <c:manualLayout>
                  <c:x val="-3.7072704041491328E-4"/>
                  <c:y val="-2.1414041994750648E-2"/>
                </c:manualLayout>
              </c:layout>
              <c:dLblPos val="bestFit"/>
              <c:showCatName val="1"/>
              <c:showPercent val="1"/>
            </c:dLbl>
            <c:dLbl>
              <c:idx val="4"/>
              <c:layout>
                <c:manualLayout>
                  <c:x val="-2.0996116492632663E-3"/>
                  <c:y val="2.3952318460192482E-2"/>
                </c:manualLayout>
              </c:layout>
              <c:dLblPos val="bestFit"/>
              <c:showCatName val="1"/>
              <c:showPercent val="1"/>
            </c:dLbl>
            <c:dLbl>
              <c:idx val="5"/>
              <c:layout>
                <c:manualLayout>
                  <c:x val="-5.3607463364133107E-2"/>
                  <c:y val="2.5917632777812491E-2"/>
                </c:manualLayout>
              </c:layout>
              <c:dLblPos val="bestFit"/>
              <c:showCatName val="1"/>
              <c:showPercent val="1"/>
            </c:dLbl>
            <c:dLbl>
              <c:idx val="7"/>
              <c:layout>
                <c:manualLayout>
                  <c:x val="8.2835904504742666E-2"/>
                  <c:y val="2.3148148148148147E-2"/>
                </c:manualLayout>
              </c:layout>
              <c:dLblPos val="bestFit"/>
              <c:showCatName val="1"/>
              <c:showPercent val="1"/>
            </c:dLbl>
            <c:txPr>
              <a:bodyPr/>
              <a:lstStyle/>
              <a:p>
                <a:pPr>
                  <a:defRPr sz="1400" b="1" i="0" u="none" strike="noStrike" baseline="0">
                    <a:solidFill>
                      <a:srgbClr val="333333"/>
                    </a:solidFill>
                    <a:latin typeface="Calibri"/>
                    <a:ea typeface="Calibri"/>
                    <a:cs typeface="Calibri"/>
                  </a:defRPr>
                </a:pPr>
                <a:endParaRPr lang="en-US"/>
              </a:p>
            </c:txPr>
            <c:showCatName val="1"/>
            <c:showPercent val="1"/>
            <c:showLeaderLines val="1"/>
          </c:dLbls>
          <c:cat>
            <c:strRef>
              <c:f>'Q1 - Respondent Info'!$A$9:$A$16</c:f>
              <c:strCache>
                <c:ptCount val="8"/>
                <c:pt idx="0">
                  <c:v>Equity Financier</c:v>
                </c:pt>
                <c:pt idx="1">
                  <c:v>Debt Financier</c:v>
                </c:pt>
                <c:pt idx="2">
                  <c:v>Developer</c:v>
                </c:pt>
                <c:pt idx="3">
                  <c:v>Utility</c:v>
                </c:pt>
                <c:pt idx="4">
                  <c:v>Counsel / Consultant</c:v>
                </c:pt>
                <c:pt idx="5">
                  <c:v>End User</c:v>
                </c:pt>
                <c:pt idx="6">
                  <c:v>Government / Research / Advocacy</c:v>
                </c:pt>
                <c:pt idx="7">
                  <c:v>Other</c:v>
                </c:pt>
              </c:strCache>
            </c:strRef>
          </c:cat>
          <c:val>
            <c:numRef>
              <c:f>'Q1 - Respondent Info'!$C$9:$C$16</c:f>
              <c:numCache>
                <c:formatCode>0</c:formatCode>
                <c:ptCount val="8"/>
                <c:pt idx="0">
                  <c:v>3</c:v>
                </c:pt>
                <c:pt idx="1">
                  <c:v>1</c:v>
                </c:pt>
                <c:pt idx="2">
                  <c:v>39</c:v>
                </c:pt>
                <c:pt idx="3">
                  <c:v>10</c:v>
                </c:pt>
                <c:pt idx="4">
                  <c:v>15</c:v>
                </c:pt>
                <c:pt idx="5">
                  <c:v>1</c:v>
                </c:pt>
                <c:pt idx="6">
                  <c:v>7</c:v>
                </c:pt>
                <c:pt idx="7">
                  <c:v>26</c:v>
                </c:pt>
              </c:numCache>
            </c:numRef>
          </c:val>
        </c:ser>
        <c:firstSliceAng val="60"/>
      </c:pieChart>
      <c:spPr>
        <a:noFill/>
        <a:ln w="25400">
          <a:noFill/>
        </a:ln>
      </c:spPr>
    </c:plotArea>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i="1"/>
              <a:t>#4. For projects that closed in Q4 '09, please tell us</a:t>
            </a:r>
            <a:r>
              <a:rPr lang="en-US" sz="1600" i="1" baseline="0"/>
              <a:t> the...</a:t>
            </a:r>
          </a:p>
          <a:p>
            <a:pPr>
              <a:defRPr/>
            </a:pPr>
            <a:r>
              <a:rPr lang="en-US" sz="1600" i="0" baseline="0"/>
              <a:t>Figure 4: Primary Power Purchaser (2)</a:t>
            </a:r>
            <a:endParaRPr lang="en-US" sz="1600" i="0"/>
          </a:p>
        </c:rich>
      </c:tx>
      <c:layout/>
    </c:title>
    <c:plotArea>
      <c:layout>
        <c:manualLayout>
          <c:layoutTarget val="inner"/>
          <c:xMode val="edge"/>
          <c:yMode val="edge"/>
          <c:x val="0.13052663654968655"/>
          <c:y val="0.13515195344424039"/>
          <c:w val="0.61019260011773668"/>
          <c:h val="0.84069220896254304"/>
        </c:manualLayout>
      </c:layout>
      <c:pieChart>
        <c:varyColors val="1"/>
        <c:ser>
          <c:idx val="0"/>
          <c:order val="0"/>
          <c:dPt>
            <c:idx val="0"/>
            <c:spPr>
              <a:pattFill prst="dkDnDiag">
                <a:fgClr>
                  <a:srgbClr val="4F81BD"/>
                </a:fgClr>
                <a:bgClr>
                  <a:srgbClr val="FFFFFF"/>
                </a:bgClr>
              </a:pattFill>
            </c:spPr>
          </c:dPt>
          <c:dPt>
            <c:idx val="1"/>
            <c:spPr>
              <a:pattFill prst="pct40">
                <a:fgClr>
                  <a:srgbClr val="C0504D"/>
                </a:fgClr>
                <a:bgClr>
                  <a:srgbClr val="FFFFFF"/>
                </a:bgClr>
              </a:pattFill>
            </c:spPr>
          </c:dPt>
          <c:dPt>
            <c:idx val="2"/>
            <c:spPr>
              <a:pattFill prst="horzBrick">
                <a:fgClr>
                  <a:srgbClr val="9BBB59"/>
                </a:fgClr>
                <a:bgClr>
                  <a:srgbClr val="FFFFFF"/>
                </a:bgClr>
              </a:pattFill>
            </c:spPr>
          </c:dPt>
          <c:dPt>
            <c:idx val="3"/>
            <c:spPr>
              <a:pattFill prst="wdDnDiag">
                <a:fgClr>
                  <a:srgbClr val="8064A2"/>
                </a:fgClr>
                <a:bgClr>
                  <a:srgbClr val="FFFFFF"/>
                </a:bgClr>
              </a:pattFill>
            </c:spPr>
          </c:dPt>
          <c:dLbls>
            <c:dLbl>
              <c:idx val="0"/>
              <c:layout>
                <c:manualLayout>
                  <c:x val="0.16938834803197006"/>
                  <c:y val="-7.0217239341472892E-2"/>
                </c:manualLayout>
              </c:layout>
              <c:showCatName val="1"/>
              <c:showPercent val="1"/>
            </c:dLbl>
            <c:dLbl>
              <c:idx val="2"/>
              <c:layout>
                <c:manualLayout>
                  <c:x val="2.6071740971826331E-2"/>
                  <c:y val="-2.5348747889127254E-3"/>
                </c:manualLayout>
              </c:layout>
              <c:showCatName val="1"/>
              <c:showPercent val="1"/>
            </c:dLbl>
            <c:dLbl>
              <c:idx val="3"/>
              <c:layout>
                <c:manualLayout>
                  <c:x val="3.2581631410238676E-2"/>
                  <c:y val="1.4937995519793142E-2"/>
                </c:manualLayout>
              </c:layout>
              <c:showCatName val="1"/>
              <c:showPercent val="1"/>
            </c:dLbl>
            <c:dLbl>
              <c:idx val="4"/>
              <c:layout>
                <c:manualLayout>
                  <c:x val="1.1664332231627654E-2"/>
                  <c:y val="6.7113002944694494E-2"/>
                </c:manualLayout>
              </c:layout>
              <c:showCatName val="1"/>
              <c:showPercent val="1"/>
            </c:dLbl>
            <c:txPr>
              <a:bodyPr/>
              <a:lstStyle/>
              <a:p>
                <a:pPr>
                  <a:defRPr sz="1800" b="1"/>
                </a:pPr>
                <a:endParaRPr lang="en-US"/>
              </a:p>
            </c:txPr>
            <c:showCatName val="1"/>
            <c:showPercent val="1"/>
            <c:showLeaderLines val="1"/>
          </c:dLbls>
          <c:cat>
            <c:strRef>
              <c:f>'Q4 - Project Info (cntd)'!$B$19:$F$19</c:f>
              <c:strCache>
                <c:ptCount val="5"/>
                <c:pt idx="0">
                  <c:v>End User</c:v>
                </c:pt>
                <c:pt idx="1">
                  <c:v>Utility</c:v>
                </c:pt>
                <c:pt idx="2">
                  <c:v>Utility + Merchant</c:v>
                </c:pt>
                <c:pt idx="3">
                  <c:v>Merchant</c:v>
                </c:pt>
                <c:pt idx="4">
                  <c:v>Turnkey</c:v>
                </c:pt>
              </c:strCache>
            </c:strRef>
          </c:cat>
          <c:val>
            <c:numRef>
              <c:f>'Q4 - Project Info (cntd)'!$B$24:$F$24</c:f>
              <c:numCache>
                <c:formatCode>General</c:formatCode>
                <c:ptCount val="5"/>
                <c:pt idx="0">
                  <c:v>20</c:v>
                </c:pt>
                <c:pt idx="1">
                  <c:v>7</c:v>
                </c:pt>
                <c:pt idx="2">
                  <c:v>2</c:v>
                </c:pt>
                <c:pt idx="3">
                  <c:v>1</c:v>
                </c:pt>
                <c:pt idx="4">
                  <c:v>1</c:v>
                </c:pt>
              </c:numCache>
            </c:numRef>
          </c:val>
        </c:ser>
        <c:firstSliceAng val="126"/>
      </c:pieChart>
    </c:plotArea>
    <c:plotVisOnly val="1"/>
  </c:chart>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i="1"/>
              <a:t>#4. For projects that closed</a:t>
            </a:r>
            <a:r>
              <a:rPr lang="en-US" sz="1600" i="1" baseline="0"/>
              <a:t> in Q4 '09, please tell us the...</a:t>
            </a:r>
          </a:p>
          <a:p>
            <a:pPr>
              <a:defRPr/>
            </a:pPr>
            <a:r>
              <a:rPr lang="en-US" sz="1600" i="0" baseline="0"/>
              <a:t>Figure 5: Total Investment</a:t>
            </a:r>
            <a:endParaRPr lang="en-US" sz="1600" i="0"/>
          </a:p>
        </c:rich>
      </c:tx>
      <c:layout/>
    </c:title>
    <c:plotArea>
      <c:layout>
        <c:manualLayout>
          <c:layoutTarget val="inner"/>
          <c:xMode val="edge"/>
          <c:yMode val="edge"/>
          <c:x val="0.13151173584160541"/>
          <c:y val="0.11520872434237782"/>
          <c:w val="0.85182162055926935"/>
          <c:h val="0.76128001006830937"/>
        </c:manualLayout>
      </c:layout>
      <c:barChart>
        <c:barDir val="col"/>
        <c:grouping val="clustered"/>
        <c:ser>
          <c:idx val="0"/>
          <c:order val="0"/>
          <c:tx>
            <c:v>Total Financed</c:v>
          </c:tx>
          <c:spPr>
            <a:gradFill>
              <a:gsLst>
                <a:gs pos="0">
                  <a:srgbClr val="5E9EFF"/>
                </a:gs>
                <a:gs pos="39999">
                  <a:srgbClr val="85C2FF"/>
                </a:gs>
                <a:gs pos="70000">
                  <a:srgbClr val="C4D6EB"/>
                </a:gs>
                <a:gs pos="100000">
                  <a:srgbClr val="FFEBFA"/>
                </a:gs>
              </a:gsLst>
              <a:lin ang="16200000" scaled="1"/>
            </a:gradFill>
          </c:spPr>
          <c:cat>
            <c:strRef>
              <c:f>'Q4 - Project Info (cntd)'!$A$46:$A$50</c:f>
              <c:strCache>
                <c:ptCount val="5"/>
                <c:pt idx="0">
                  <c:v>Wind</c:v>
                </c:pt>
                <c:pt idx="1">
                  <c:v>PV &lt; 1 MW</c:v>
                </c:pt>
                <c:pt idx="2">
                  <c:v>PV &gt;= 1 MW</c:v>
                </c:pt>
                <c:pt idx="3">
                  <c:v>CSP</c:v>
                </c:pt>
                <c:pt idx="4">
                  <c:v>Solar Thermal</c:v>
                </c:pt>
              </c:strCache>
            </c:strRef>
          </c:cat>
          <c:val>
            <c:numRef>
              <c:f>'Q4 - Project Info (cntd)'!$M$29:$M$33</c:f>
              <c:numCache>
                <c:formatCode>General</c:formatCode>
                <c:ptCount val="5"/>
                <c:pt idx="0">
                  <c:v>1842.5</c:v>
                </c:pt>
                <c:pt idx="1">
                  <c:v>292.5</c:v>
                </c:pt>
                <c:pt idx="2">
                  <c:v>617.5</c:v>
                </c:pt>
                <c:pt idx="3">
                  <c:v>2.5</c:v>
                </c:pt>
                <c:pt idx="4">
                  <c:v>2.5</c:v>
                </c:pt>
              </c:numCache>
            </c:numRef>
          </c:val>
        </c:ser>
        <c:ser>
          <c:idx val="1"/>
          <c:order val="1"/>
          <c:tx>
            <c:v>Direct Investment</c:v>
          </c:tx>
          <c:cat>
            <c:strRef>
              <c:f>'Q4 - Project Info (cntd)'!$A$46:$A$50</c:f>
              <c:strCache>
                <c:ptCount val="5"/>
                <c:pt idx="0">
                  <c:v>Wind</c:v>
                </c:pt>
                <c:pt idx="1">
                  <c:v>PV &lt; 1 MW</c:v>
                </c:pt>
                <c:pt idx="2">
                  <c:v>PV &gt;= 1 MW</c:v>
                </c:pt>
                <c:pt idx="3">
                  <c:v>CSP</c:v>
                </c:pt>
                <c:pt idx="4">
                  <c:v>Solar Thermal</c:v>
                </c:pt>
              </c:strCache>
            </c:strRef>
          </c:cat>
          <c:val>
            <c:numRef>
              <c:f>'Q4 - Project Info (cntd)'!$M$46:$M$50</c:f>
              <c:numCache>
                <c:formatCode>General</c:formatCode>
                <c:ptCount val="5"/>
                <c:pt idx="0">
                  <c:v>1330</c:v>
                </c:pt>
                <c:pt idx="1">
                  <c:v>45</c:v>
                </c:pt>
                <c:pt idx="2">
                  <c:v>75</c:v>
                </c:pt>
                <c:pt idx="3">
                  <c:v>2.5</c:v>
                </c:pt>
                <c:pt idx="4">
                  <c:v>2.5</c:v>
                </c:pt>
              </c:numCache>
            </c:numRef>
          </c:val>
        </c:ser>
        <c:axId val="90630784"/>
        <c:axId val="90957696"/>
      </c:barChart>
      <c:catAx>
        <c:axId val="90630784"/>
        <c:scaling>
          <c:orientation val="minMax"/>
        </c:scaling>
        <c:axPos val="b"/>
        <c:numFmt formatCode="General" sourceLinked="1"/>
        <c:tickLblPos val="nextTo"/>
        <c:txPr>
          <a:bodyPr/>
          <a:lstStyle/>
          <a:p>
            <a:pPr>
              <a:defRPr sz="1400"/>
            </a:pPr>
            <a:endParaRPr lang="en-US"/>
          </a:p>
        </c:txPr>
        <c:crossAx val="90957696"/>
        <c:crosses val="autoZero"/>
        <c:auto val="1"/>
        <c:lblAlgn val="ctr"/>
        <c:lblOffset val="100"/>
      </c:catAx>
      <c:valAx>
        <c:axId val="90957696"/>
        <c:scaling>
          <c:orientation val="minMax"/>
        </c:scaling>
        <c:axPos val="l"/>
        <c:majorGridlines/>
        <c:title>
          <c:tx>
            <c:rich>
              <a:bodyPr rot="-5400000" vert="horz"/>
              <a:lstStyle/>
              <a:p>
                <a:pPr>
                  <a:defRPr/>
                </a:pPr>
                <a:r>
                  <a:rPr lang="en-US" sz="1600"/>
                  <a:t>CapEx of Projects Reported (est.)</a:t>
                </a:r>
              </a:p>
            </c:rich>
          </c:tx>
          <c:layout>
            <c:manualLayout>
              <c:xMode val="edge"/>
              <c:yMode val="edge"/>
              <c:x val="1.0389735313820064E-2"/>
              <c:y val="0.27084625440945381"/>
            </c:manualLayout>
          </c:layout>
        </c:title>
        <c:numFmt formatCode="\$#,##0" sourceLinked="0"/>
        <c:tickLblPos val="nextTo"/>
        <c:txPr>
          <a:bodyPr/>
          <a:lstStyle/>
          <a:p>
            <a:pPr>
              <a:defRPr sz="1400"/>
            </a:pPr>
            <a:endParaRPr lang="en-US"/>
          </a:p>
        </c:txPr>
        <c:crossAx val="90630784"/>
        <c:crosses val="autoZero"/>
        <c:crossBetween val="between"/>
      </c:valAx>
    </c:plotArea>
    <c:legend>
      <c:legendPos val="r"/>
      <c:layout>
        <c:manualLayout>
          <c:xMode val="edge"/>
          <c:yMode val="edge"/>
          <c:x val="0.75029030498978677"/>
          <c:y val="0.21685590034535129"/>
          <c:w val="0.19238570495324667"/>
          <c:h val="0.16743438320210058"/>
        </c:manualLayout>
      </c:layout>
      <c:spPr>
        <a:solidFill>
          <a:schemeClr val="bg2"/>
        </a:solidFill>
        <a:ln>
          <a:solidFill>
            <a:srgbClr val="808080"/>
          </a:solidFill>
        </a:ln>
      </c:spPr>
      <c:txPr>
        <a:bodyPr/>
        <a:lstStyle/>
        <a:p>
          <a:pPr>
            <a:defRPr sz="1400"/>
          </a:pPr>
          <a:endParaRPr lang="en-US"/>
        </a:p>
      </c:txPr>
    </c:legend>
    <c:plotVisOnly val="1"/>
    <c:dispBlanksAs val="gap"/>
  </c:chart>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#5. For</a:t>
            </a:r>
            <a:r>
              <a:rPr lang="en-US" sz="1200" i="1" baseline="0"/>
              <a:t> your projects that are ON-SITE and BEHIND-THE-METER, please tell us about the customer host...</a:t>
            </a:r>
          </a:p>
          <a:p>
            <a:pPr>
              <a:defRPr/>
            </a:pPr>
            <a:r>
              <a:rPr lang="en-US" sz="1600" i="0" baseline="0"/>
              <a:t>Figure 1: Number of Deals</a:t>
            </a:r>
            <a:endParaRPr lang="en-US" sz="1600" i="0"/>
          </a:p>
        </c:rich>
      </c:tx>
      <c:layout>
        <c:manualLayout>
          <c:xMode val="edge"/>
          <c:yMode val="edge"/>
          <c:x val="0.11053826720330993"/>
          <c:y val="1.0090555986456733E-2"/>
        </c:manualLayout>
      </c:layout>
    </c:title>
    <c:plotArea>
      <c:layout>
        <c:manualLayout>
          <c:layoutTarget val="inner"/>
          <c:xMode val="edge"/>
          <c:yMode val="edge"/>
          <c:x val="9.3319156023303679E-2"/>
          <c:y val="0.11693937387385026"/>
          <c:w val="0.89056816734854327"/>
          <c:h val="0.75267395760981515"/>
        </c:manualLayout>
      </c:layout>
      <c:barChart>
        <c:barDir val="col"/>
        <c:grouping val="clustered"/>
        <c:ser>
          <c:idx val="0"/>
          <c:order val="0"/>
          <c:spPr>
            <a:pattFill prst="pct90">
              <a:fgClr>
                <a:srgbClr val="4F81BD"/>
              </a:fgClr>
              <a:bgClr>
                <a:srgbClr val="FFFFFF"/>
              </a:bgClr>
            </a:pattFill>
          </c:spPr>
          <c:cat>
            <c:strRef>
              <c:f>'Q5 - Customer Host'!$B$10:$G$10</c:f>
              <c:strCache>
                <c:ptCount val="6"/>
                <c:pt idx="0">
                  <c:v>1-3</c:v>
                </c:pt>
                <c:pt idx="1">
                  <c:v>4-6</c:v>
                </c:pt>
                <c:pt idx="2">
                  <c:v>7-9</c:v>
                </c:pt>
                <c:pt idx="3">
                  <c:v>10 - 49</c:v>
                </c:pt>
                <c:pt idx="4">
                  <c:v>50 - 99</c:v>
                </c:pt>
                <c:pt idx="5">
                  <c:v>100+</c:v>
                </c:pt>
              </c:strCache>
            </c:strRef>
          </c:cat>
          <c:val>
            <c:numRef>
              <c:f>'Q5 - Customer Host'!$B$15:$G$15</c:f>
              <c:numCache>
                <c:formatCode>General</c:formatCode>
                <c:ptCount val="6"/>
                <c:pt idx="0">
                  <c:v>24</c:v>
                </c:pt>
                <c:pt idx="1">
                  <c:v>6</c:v>
                </c:pt>
                <c:pt idx="2">
                  <c:v>2</c:v>
                </c:pt>
                <c:pt idx="3">
                  <c:v>6</c:v>
                </c:pt>
                <c:pt idx="4">
                  <c:v>1</c:v>
                </c:pt>
                <c:pt idx="5">
                  <c:v>2</c:v>
                </c:pt>
              </c:numCache>
            </c:numRef>
          </c:val>
        </c:ser>
        <c:axId val="92463872"/>
        <c:axId val="92703360"/>
      </c:barChart>
      <c:catAx>
        <c:axId val="92463872"/>
        <c:scaling>
          <c:orientation val="minMax"/>
        </c:scaling>
        <c:axPos val="b"/>
        <c:title>
          <c:tx>
            <c:rich>
              <a:bodyPr/>
              <a:lstStyle/>
              <a:p>
                <a:pPr>
                  <a:defRPr/>
                </a:pPr>
                <a:r>
                  <a:rPr lang="en-US" sz="1600"/>
                  <a:t>Range of Projects Completed</a:t>
                </a:r>
              </a:p>
            </c:rich>
          </c:tx>
          <c:layout/>
        </c:title>
        <c:tickLblPos val="nextTo"/>
        <c:txPr>
          <a:bodyPr/>
          <a:lstStyle/>
          <a:p>
            <a:pPr>
              <a:defRPr sz="1400"/>
            </a:pPr>
            <a:endParaRPr lang="en-US"/>
          </a:p>
        </c:txPr>
        <c:crossAx val="92703360"/>
        <c:crosses val="autoZero"/>
        <c:auto val="1"/>
        <c:lblAlgn val="ctr"/>
        <c:lblOffset val="100"/>
      </c:catAx>
      <c:valAx>
        <c:axId val="92703360"/>
        <c:scaling>
          <c:orientation val="minMax"/>
        </c:scaling>
        <c:axPos val="l"/>
        <c:majorGridlines/>
        <c:title>
          <c:tx>
            <c:rich>
              <a:bodyPr rot="-5400000" vert="horz"/>
              <a:lstStyle/>
              <a:p>
                <a:pPr>
                  <a:defRPr/>
                </a:pPr>
                <a:r>
                  <a:rPr lang="en-US" sz="1600"/>
                  <a:t>Participants Reporting</a:t>
                </a:r>
              </a:p>
            </c:rich>
          </c:tx>
          <c:layout>
            <c:manualLayout>
              <c:xMode val="edge"/>
              <c:yMode val="edge"/>
              <c:x val="8.7887327062653297E-3"/>
              <c:y val="0.33525324037944954"/>
            </c:manualLayout>
          </c:layout>
        </c:title>
        <c:numFmt formatCode="General" sourceLinked="1"/>
        <c:tickLblPos val="nextTo"/>
        <c:txPr>
          <a:bodyPr/>
          <a:lstStyle/>
          <a:p>
            <a:pPr>
              <a:defRPr sz="1400"/>
            </a:pPr>
            <a:endParaRPr lang="en-US"/>
          </a:p>
        </c:txPr>
        <c:crossAx val="92463872"/>
        <c:crosses val="autoZero"/>
        <c:crossBetween val="between"/>
      </c:valAx>
    </c:plotArea>
    <c:plotVisOnly val="1"/>
  </c:chart>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a:t>
            </a:r>
            <a:r>
              <a:rPr lang="en-US" sz="1200" b="1" i="1" baseline="0"/>
              <a:t> are ON-SITE and BEHIND-THE-METER, please tell us about the customer host</a:t>
            </a:r>
          </a:p>
          <a:p>
            <a:pPr>
              <a:defRPr/>
            </a:pPr>
            <a:r>
              <a:rPr lang="en-US" sz="1600" b="1" i="0" baseline="0"/>
              <a:t>Figure 2: # of Deals &amp; Nameplate Capacity</a:t>
            </a:r>
            <a:endParaRPr lang="en-US" sz="1600" b="1" i="0"/>
          </a:p>
        </c:rich>
      </c:tx>
      <c:layout/>
    </c:title>
    <c:plotArea>
      <c:layout>
        <c:manualLayout>
          <c:layoutTarget val="inner"/>
          <c:xMode val="edge"/>
          <c:yMode val="edge"/>
          <c:x val="9.9123295078125145E-2"/>
          <c:y val="0.11117250194779511"/>
          <c:w val="0.78733331395659978"/>
          <c:h val="0.7597645197936187"/>
        </c:manualLayout>
      </c:layout>
      <c:barChart>
        <c:barDir val="col"/>
        <c:grouping val="clustered"/>
        <c:ser>
          <c:idx val="0"/>
          <c:order val="0"/>
          <c:tx>
            <c:v># of Projects</c:v>
          </c:tx>
          <c:cat>
            <c:strRef>
              <c:f>'Q5 - Customer Host'!$A$11:$A$14</c:f>
              <c:strCache>
                <c:ptCount val="4"/>
                <c:pt idx="0">
                  <c:v>Residential</c:v>
                </c:pt>
                <c:pt idx="1">
                  <c:v>Commercial &amp; Industrial</c:v>
                </c:pt>
                <c:pt idx="2">
                  <c:v>Federal Government</c:v>
                </c:pt>
                <c:pt idx="3">
                  <c:v>State &amp; Local Govt.</c:v>
                </c:pt>
              </c:strCache>
            </c:strRef>
          </c:cat>
          <c:val>
            <c:numRef>
              <c:f>'Q5 - Customer Host'!$I$11:$I$14</c:f>
              <c:numCache>
                <c:formatCode>General</c:formatCode>
                <c:ptCount val="4"/>
                <c:pt idx="0">
                  <c:v>319</c:v>
                </c:pt>
                <c:pt idx="1">
                  <c:v>376</c:v>
                </c:pt>
                <c:pt idx="2">
                  <c:v>2</c:v>
                </c:pt>
                <c:pt idx="3">
                  <c:v>52</c:v>
                </c:pt>
              </c:numCache>
            </c:numRef>
          </c:val>
        </c:ser>
        <c:axId val="107722624"/>
        <c:axId val="107742720"/>
      </c:barChart>
      <c:scatterChart>
        <c:scatterStyle val="lineMarker"/>
        <c:ser>
          <c:idx val="1"/>
          <c:order val="1"/>
          <c:tx>
            <c:v>MWs</c:v>
          </c:tx>
          <c:spPr>
            <a:ln w="28575">
              <a:noFill/>
            </a:ln>
          </c:spPr>
          <c:marker>
            <c:symbol val="diamond"/>
            <c:size val="12"/>
          </c:marker>
          <c:yVal>
            <c:numRef>
              <c:f>'Q5 - Customer Host'!$I$21:$I$24</c:f>
              <c:numCache>
                <c:formatCode>General</c:formatCode>
                <c:ptCount val="4"/>
                <c:pt idx="0">
                  <c:v>22.5</c:v>
                </c:pt>
                <c:pt idx="1">
                  <c:v>582.5</c:v>
                </c:pt>
                <c:pt idx="2">
                  <c:v>2.5</c:v>
                </c:pt>
                <c:pt idx="3">
                  <c:v>32.5</c:v>
                </c:pt>
              </c:numCache>
            </c:numRef>
          </c:yVal>
        </c:ser>
        <c:axId val="107942272"/>
        <c:axId val="107944576"/>
      </c:scatterChart>
      <c:catAx>
        <c:axId val="10772262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07742720"/>
        <c:crosses val="autoZero"/>
        <c:auto val="1"/>
        <c:lblAlgn val="ctr"/>
        <c:lblOffset val="100"/>
      </c:catAx>
      <c:valAx>
        <c:axId val="107742720"/>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Projects Behind the Meter (est.)</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07722624"/>
        <c:crosses val="autoZero"/>
        <c:crossBetween val="between"/>
      </c:valAx>
      <c:valAx>
        <c:axId val="107942272"/>
        <c:scaling>
          <c:orientation val="minMax"/>
        </c:scaling>
        <c:delete val="1"/>
        <c:axPos val="b"/>
        <c:tickLblPos val="none"/>
        <c:crossAx val="107944576"/>
        <c:crosses val="autoZero"/>
        <c:crossBetween val="midCat"/>
      </c:valAx>
      <c:valAx>
        <c:axId val="107944576"/>
        <c:scaling>
          <c:orientation val="minMax"/>
        </c:scaling>
        <c:axPos val="r"/>
        <c:title>
          <c:tx>
            <c:rich>
              <a:bodyPr rot="5400000" vert="horz"/>
              <a:lstStyle/>
              <a:p>
                <a:pPr algn="ctr">
                  <a:defRPr sz="1000" b="1" i="0" u="none" strike="noStrike" baseline="0">
                    <a:solidFill>
                      <a:srgbClr val="333333"/>
                    </a:solidFill>
                    <a:latin typeface="Calibri"/>
                    <a:ea typeface="Calibri"/>
                    <a:cs typeface="Calibri"/>
                  </a:defRPr>
                </a:pPr>
                <a:r>
                  <a:rPr lang="en-US" sz="1600"/>
                  <a:t>MWs Financed (est.)</a:t>
                </a:r>
              </a:p>
            </c:rich>
          </c:tx>
          <c:layout>
            <c:manualLayout>
              <c:xMode val="edge"/>
              <c:yMode val="edge"/>
              <c:x val="0.95130753736480234"/>
              <c:y val="0.3420827193587567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07942272"/>
        <c:crosses val="max"/>
        <c:crossBetween val="midCat"/>
      </c:valAx>
    </c:plotArea>
    <c:legend>
      <c:legendPos val="r"/>
      <c:layout>
        <c:manualLayout>
          <c:xMode val="edge"/>
          <c:yMode val="edge"/>
          <c:x val="0.64931261037818078"/>
          <c:y val="0.15358334711846347"/>
          <c:w val="0.18776246719160203"/>
          <c:h val="0.16743438320210058"/>
        </c:manualLayout>
      </c:layout>
      <c:overlay val="1"/>
      <c:spPr>
        <a:solidFill>
          <a:srgbClr val="EEECE1"/>
        </a:solidFill>
        <a:ln>
          <a:solidFill>
            <a:srgbClr val="808080"/>
          </a:solidFill>
        </a:ln>
      </c:spPr>
      <c:txPr>
        <a:bodyPr/>
        <a:lstStyle/>
        <a:p>
          <a:pPr>
            <a:defRPr sz="1400"/>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#5. For your projects</a:t>
            </a:r>
            <a:r>
              <a:rPr lang="en-US" sz="1200" i="1" baseline="0"/>
              <a:t> that are ON-SITE and BEHIND-THE-METER, please tell us about the customer host</a:t>
            </a:r>
          </a:p>
          <a:p>
            <a:pPr>
              <a:defRPr/>
            </a:pPr>
            <a:r>
              <a:rPr lang="en-US" sz="1600" i="0" baseline="0"/>
              <a:t>Figure 3: Aggregate Capacity</a:t>
            </a:r>
            <a:endParaRPr lang="en-US" sz="1600" i="0"/>
          </a:p>
        </c:rich>
      </c:tx>
      <c:layout/>
    </c:title>
    <c:plotArea>
      <c:layout>
        <c:manualLayout>
          <c:layoutTarget val="inner"/>
          <c:xMode val="edge"/>
          <c:yMode val="edge"/>
          <c:x val="9.0261553608040057E-2"/>
          <c:y val="0.10716678958076221"/>
          <c:w val="0.89159040537971934"/>
          <c:h val="0.76228986019892264"/>
        </c:manualLayout>
      </c:layout>
      <c:barChart>
        <c:barDir val="col"/>
        <c:grouping val="clustered"/>
        <c:ser>
          <c:idx val="0"/>
          <c:order val="0"/>
          <c:tx>
            <c:strRef>
              <c:f>'Q5 - Customer Host'!$A$21</c:f>
              <c:strCache>
                <c:ptCount val="1"/>
                <c:pt idx="0">
                  <c:v>Residential</c:v>
                </c:pt>
              </c:strCache>
            </c:strRef>
          </c:tx>
          <c:spPr>
            <a:pattFill prst="dkDnDiag">
              <a:fgClr>
                <a:srgbClr val="4F81BD"/>
              </a:fgClr>
              <a:bgClr>
                <a:srgbClr val="FFFFFF"/>
              </a:bgClr>
            </a:pattFill>
          </c:spPr>
          <c:cat>
            <c:strRef>
              <c:f>'Q5 - Customer Host'!$B$20:$G$20</c:f>
              <c:strCache>
                <c:ptCount val="6"/>
                <c:pt idx="0">
                  <c:v>0 - 4.9</c:v>
                </c:pt>
                <c:pt idx="1">
                  <c:v>5 - 24.9</c:v>
                </c:pt>
                <c:pt idx="2">
                  <c:v>25 - 49.9</c:v>
                </c:pt>
                <c:pt idx="3">
                  <c:v>50 - 99.9</c:v>
                </c:pt>
                <c:pt idx="4">
                  <c:v>100 - 199.9</c:v>
                </c:pt>
                <c:pt idx="5">
                  <c:v>200+</c:v>
                </c:pt>
              </c:strCache>
            </c:strRef>
          </c:cat>
          <c:val>
            <c:numRef>
              <c:f>'Q5 - Customer Host'!$B$21:$G$21</c:f>
              <c:numCache>
                <c:formatCode>General</c:formatCode>
                <c:ptCount val="6"/>
                <c:pt idx="0">
                  <c:v>9</c:v>
                </c:pt>
                <c:pt idx="1">
                  <c:v>0</c:v>
                </c:pt>
                <c:pt idx="2">
                  <c:v>0</c:v>
                </c:pt>
                <c:pt idx="3">
                  <c:v>0</c:v>
                </c:pt>
                <c:pt idx="4">
                  <c:v>0</c:v>
                </c:pt>
                <c:pt idx="5">
                  <c:v>0</c:v>
                </c:pt>
              </c:numCache>
            </c:numRef>
          </c:val>
        </c:ser>
        <c:ser>
          <c:idx val="1"/>
          <c:order val="1"/>
          <c:tx>
            <c:strRef>
              <c:f>'Q5 - Customer Host'!$A$22</c:f>
              <c:strCache>
                <c:ptCount val="1"/>
                <c:pt idx="0">
                  <c:v>Commercial &amp; Industrial</c:v>
                </c:pt>
              </c:strCache>
            </c:strRef>
          </c:tx>
          <c:cat>
            <c:strRef>
              <c:f>'Q5 - Customer Host'!$B$20:$G$20</c:f>
              <c:strCache>
                <c:ptCount val="6"/>
                <c:pt idx="0">
                  <c:v>0 - 4.9</c:v>
                </c:pt>
                <c:pt idx="1">
                  <c:v>5 - 24.9</c:v>
                </c:pt>
                <c:pt idx="2">
                  <c:v>25 - 49.9</c:v>
                </c:pt>
                <c:pt idx="3">
                  <c:v>50 - 99.9</c:v>
                </c:pt>
                <c:pt idx="4">
                  <c:v>100 - 199.9</c:v>
                </c:pt>
                <c:pt idx="5">
                  <c:v>200+</c:v>
                </c:pt>
              </c:strCache>
            </c:strRef>
          </c:cat>
          <c:val>
            <c:numRef>
              <c:f>'Q5 - Customer Host'!$B$22:$G$22</c:f>
              <c:numCache>
                <c:formatCode>General</c:formatCode>
                <c:ptCount val="6"/>
                <c:pt idx="0">
                  <c:v>12</c:v>
                </c:pt>
                <c:pt idx="1">
                  <c:v>1</c:v>
                </c:pt>
                <c:pt idx="2">
                  <c:v>1</c:v>
                </c:pt>
                <c:pt idx="3">
                  <c:v>2</c:v>
                </c:pt>
                <c:pt idx="4">
                  <c:v>0</c:v>
                </c:pt>
                <c:pt idx="5">
                  <c:v>1</c:v>
                </c:pt>
              </c:numCache>
            </c:numRef>
          </c:val>
        </c:ser>
        <c:ser>
          <c:idx val="2"/>
          <c:order val="2"/>
          <c:tx>
            <c:strRef>
              <c:f>'Q5 - Customer Host'!$A$23</c:f>
              <c:strCache>
                <c:ptCount val="1"/>
                <c:pt idx="0">
                  <c:v>Federal Government</c:v>
                </c:pt>
              </c:strCache>
            </c:strRef>
          </c:tx>
          <c:spPr>
            <a:pattFill prst="sphere">
              <a:fgClr>
                <a:srgbClr val="9BBB59"/>
              </a:fgClr>
              <a:bgClr>
                <a:srgbClr val="FFFFFF"/>
              </a:bgClr>
            </a:pattFill>
          </c:spPr>
          <c:cat>
            <c:strRef>
              <c:f>'Q5 - Customer Host'!$B$20:$G$20</c:f>
              <c:strCache>
                <c:ptCount val="6"/>
                <c:pt idx="0">
                  <c:v>0 - 4.9</c:v>
                </c:pt>
                <c:pt idx="1">
                  <c:v>5 - 24.9</c:v>
                </c:pt>
                <c:pt idx="2">
                  <c:v>25 - 49.9</c:v>
                </c:pt>
                <c:pt idx="3">
                  <c:v>50 - 99.9</c:v>
                </c:pt>
                <c:pt idx="4">
                  <c:v>100 - 199.9</c:v>
                </c:pt>
                <c:pt idx="5">
                  <c:v>200+</c:v>
                </c:pt>
              </c:strCache>
            </c:strRef>
          </c:cat>
          <c:val>
            <c:numRef>
              <c:f>'Q5 - Customer Host'!$B$23:$G$23</c:f>
              <c:numCache>
                <c:formatCode>General</c:formatCode>
                <c:ptCount val="6"/>
                <c:pt idx="0">
                  <c:v>1</c:v>
                </c:pt>
                <c:pt idx="1">
                  <c:v>0</c:v>
                </c:pt>
                <c:pt idx="2">
                  <c:v>0</c:v>
                </c:pt>
                <c:pt idx="3">
                  <c:v>0</c:v>
                </c:pt>
                <c:pt idx="4">
                  <c:v>0</c:v>
                </c:pt>
                <c:pt idx="5">
                  <c:v>0</c:v>
                </c:pt>
              </c:numCache>
            </c:numRef>
          </c:val>
        </c:ser>
        <c:ser>
          <c:idx val="3"/>
          <c:order val="3"/>
          <c:tx>
            <c:strRef>
              <c:f>'Q5 - Customer Host'!$A$24</c:f>
              <c:strCache>
                <c:ptCount val="1"/>
                <c:pt idx="0">
                  <c:v>State &amp; Local Govt.</c:v>
                </c:pt>
              </c:strCache>
            </c:strRef>
          </c:tx>
          <c:spPr>
            <a:pattFill prst="pct90">
              <a:fgClr>
                <a:srgbClr val="8064A2"/>
              </a:fgClr>
              <a:bgClr>
                <a:srgbClr val="FFFFFF"/>
              </a:bgClr>
            </a:pattFill>
          </c:spPr>
          <c:cat>
            <c:strRef>
              <c:f>'Q5 - Customer Host'!$B$20:$G$20</c:f>
              <c:strCache>
                <c:ptCount val="6"/>
                <c:pt idx="0">
                  <c:v>0 - 4.9</c:v>
                </c:pt>
                <c:pt idx="1">
                  <c:v>5 - 24.9</c:v>
                </c:pt>
                <c:pt idx="2">
                  <c:v>25 - 49.9</c:v>
                </c:pt>
                <c:pt idx="3">
                  <c:v>50 - 99.9</c:v>
                </c:pt>
                <c:pt idx="4">
                  <c:v>100 - 199.9</c:v>
                </c:pt>
                <c:pt idx="5">
                  <c:v>200+</c:v>
                </c:pt>
              </c:strCache>
            </c:strRef>
          </c:cat>
          <c:val>
            <c:numRef>
              <c:f>'Q5 - Customer Host'!$B$24:$G$24</c:f>
              <c:numCache>
                <c:formatCode>General</c:formatCode>
                <c:ptCount val="6"/>
                <c:pt idx="0">
                  <c:v>7</c:v>
                </c:pt>
                <c:pt idx="1">
                  <c:v>1</c:v>
                </c:pt>
                <c:pt idx="2">
                  <c:v>0</c:v>
                </c:pt>
                <c:pt idx="3">
                  <c:v>0</c:v>
                </c:pt>
                <c:pt idx="4">
                  <c:v>0</c:v>
                </c:pt>
                <c:pt idx="5">
                  <c:v>0</c:v>
                </c:pt>
              </c:numCache>
            </c:numRef>
          </c:val>
        </c:ser>
        <c:axId val="108466560"/>
        <c:axId val="108469248"/>
      </c:barChart>
      <c:catAx>
        <c:axId val="108466560"/>
        <c:scaling>
          <c:orientation val="minMax"/>
        </c:scaling>
        <c:axPos val="b"/>
        <c:title>
          <c:tx>
            <c:rich>
              <a:bodyPr/>
              <a:lstStyle/>
              <a:p>
                <a:pPr>
                  <a:defRPr/>
                </a:pPr>
                <a:r>
                  <a:rPr lang="en-US" sz="1600"/>
                  <a:t>Aggregate MW Range</a:t>
                </a:r>
                <a:r>
                  <a:rPr lang="en-US" sz="1600" baseline="0"/>
                  <a:t> of Projects</a:t>
                </a:r>
                <a:endParaRPr lang="en-US" sz="1600"/>
              </a:p>
            </c:rich>
          </c:tx>
          <c:layout/>
        </c:title>
        <c:tickLblPos val="nextTo"/>
        <c:txPr>
          <a:bodyPr/>
          <a:lstStyle/>
          <a:p>
            <a:pPr>
              <a:defRPr sz="1400"/>
            </a:pPr>
            <a:endParaRPr lang="en-US"/>
          </a:p>
        </c:txPr>
        <c:crossAx val="108469248"/>
        <c:crosses val="autoZero"/>
        <c:auto val="1"/>
        <c:lblAlgn val="ctr"/>
        <c:lblOffset val="100"/>
      </c:catAx>
      <c:valAx>
        <c:axId val="108469248"/>
        <c:scaling>
          <c:orientation val="minMax"/>
        </c:scaling>
        <c:axPos val="l"/>
        <c:majorGridlines/>
        <c:title>
          <c:tx>
            <c:rich>
              <a:bodyPr rot="-5400000" vert="horz"/>
              <a:lstStyle/>
              <a:p>
                <a:pPr>
                  <a:defRPr/>
                </a:pPr>
                <a:r>
                  <a:rPr lang="en-US" sz="1600"/>
                  <a:t>Participants Reporting</a:t>
                </a:r>
              </a:p>
            </c:rich>
          </c:tx>
          <c:layout>
            <c:manualLayout>
              <c:xMode val="edge"/>
              <c:yMode val="edge"/>
              <c:x val="5.7311302910016491E-3"/>
              <c:y val="0.33321478916379266"/>
            </c:manualLayout>
          </c:layout>
        </c:title>
        <c:numFmt formatCode="General" sourceLinked="1"/>
        <c:tickLblPos val="nextTo"/>
        <c:txPr>
          <a:bodyPr/>
          <a:lstStyle/>
          <a:p>
            <a:pPr>
              <a:defRPr sz="1400"/>
            </a:pPr>
            <a:endParaRPr lang="en-US"/>
          </a:p>
        </c:txPr>
        <c:crossAx val="108466560"/>
        <c:crosses val="autoZero"/>
        <c:crossBetween val="between"/>
      </c:valAx>
    </c:plotArea>
    <c:legend>
      <c:legendPos val="r"/>
      <c:layout>
        <c:manualLayout>
          <c:xMode val="edge"/>
          <c:yMode val="edge"/>
          <c:x val="0.59221814234332959"/>
          <c:y val="0.1586044713398812"/>
          <c:w val="0.22907762596260817"/>
          <c:h val="0.2166072118395434"/>
        </c:manualLayout>
      </c:layout>
      <c:spPr>
        <a:solidFill>
          <a:srgbClr val="EEECE1"/>
        </a:solidFill>
        <a:ln>
          <a:solidFill>
            <a:srgbClr val="333333"/>
          </a:solidFill>
        </a:ln>
      </c:spPr>
      <c:txPr>
        <a:bodyPr/>
        <a:lstStyle/>
        <a:p>
          <a:pPr>
            <a:defRPr sz="1400"/>
          </a:pPr>
          <a:endParaRPr lang="en-US"/>
        </a:p>
      </c:txPr>
    </c:legend>
    <c:plotVisOnly val="1"/>
  </c:chart>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#5. For your projects that are ON-SITE and BEHIND-THE-METER, please</a:t>
            </a:r>
            <a:r>
              <a:rPr lang="en-US" sz="1200" i="1" baseline="0"/>
              <a:t> tell us about the customer host</a:t>
            </a:r>
          </a:p>
          <a:p>
            <a:pPr>
              <a:defRPr/>
            </a:pPr>
            <a:r>
              <a:rPr lang="en-US" sz="1600" i="0" baseline="0"/>
              <a:t>Figure 4: Aggregate Capacity (2)</a:t>
            </a:r>
            <a:endParaRPr lang="en-US" sz="1600" i="0"/>
          </a:p>
        </c:rich>
      </c:tx>
      <c:layout/>
    </c:title>
    <c:plotArea>
      <c:layout>
        <c:manualLayout>
          <c:layoutTarget val="inner"/>
          <c:xMode val="edge"/>
          <c:yMode val="edge"/>
          <c:x val="0.10197986388306048"/>
          <c:y val="0.10918490077805364"/>
          <c:w val="0.8693402637450246"/>
          <c:h val="0.75261309646110885"/>
        </c:manualLayout>
      </c:layout>
      <c:barChart>
        <c:barDir val="col"/>
        <c:grouping val="clustered"/>
        <c:ser>
          <c:idx val="0"/>
          <c:order val="0"/>
          <c:tx>
            <c:strRef>
              <c:f>'Q5 - Customer Host'!$B$20</c:f>
              <c:strCache>
                <c:ptCount val="1"/>
                <c:pt idx="0">
                  <c:v>0 - 4.9</c:v>
                </c:pt>
              </c:strCache>
            </c:strRef>
          </c:tx>
          <c:spPr>
            <a:pattFill prst="dkDnDiag">
              <a:fgClr>
                <a:srgbClr val="4572A7"/>
              </a:fgClr>
              <a:bgClr>
                <a:srgbClr val="FFFFFF"/>
              </a:bgClr>
            </a:pattFill>
          </c:spPr>
          <c:cat>
            <c:strRef>
              <c:f>'Q5 - Customer Host'!$A$21:$A$24</c:f>
              <c:strCache>
                <c:ptCount val="4"/>
                <c:pt idx="0">
                  <c:v>Residential</c:v>
                </c:pt>
                <c:pt idx="1">
                  <c:v>Commercial &amp; Industrial</c:v>
                </c:pt>
                <c:pt idx="2">
                  <c:v>Federal Government</c:v>
                </c:pt>
                <c:pt idx="3">
                  <c:v>State &amp; Local Govt.</c:v>
                </c:pt>
              </c:strCache>
            </c:strRef>
          </c:cat>
          <c:val>
            <c:numRef>
              <c:f>'Q5 - Customer Host'!$B$21:$B$24</c:f>
              <c:numCache>
                <c:formatCode>General</c:formatCode>
                <c:ptCount val="4"/>
                <c:pt idx="0">
                  <c:v>9</c:v>
                </c:pt>
                <c:pt idx="1">
                  <c:v>12</c:v>
                </c:pt>
                <c:pt idx="2">
                  <c:v>1</c:v>
                </c:pt>
                <c:pt idx="3">
                  <c:v>7</c:v>
                </c:pt>
              </c:numCache>
            </c:numRef>
          </c:val>
        </c:ser>
        <c:ser>
          <c:idx val="1"/>
          <c:order val="1"/>
          <c:tx>
            <c:strRef>
              <c:f>'Q5 - Customer Host'!$C$20</c:f>
              <c:strCache>
                <c:ptCount val="1"/>
                <c:pt idx="0">
                  <c:v>5 - 24.9</c:v>
                </c:pt>
              </c:strCache>
            </c:strRef>
          </c:tx>
          <c:spPr>
            <a:pattFill prst="pct90">
              <a:fgClr>
                <a:srgbClr val="AA4643"/>
              </a:fgClr>
              <a:bgClr>
                <a:srgbClr val="FFFFFF"/>
              </a:bgClr>
            </a:pattFill>
          </c:spPr>
          <c:cat>
            <c:strRef>
              <c:f>'Q5 - Customer Host'!$A$21:$A$24</c:f>
              <c:strCache>
                <c:ptCount val="4"/>
                <c:pt idx="0">
                  <c:v>Residential</c:v>
                </c:pt>
                <c:pt idx="1">
                  <c:v>Commercial &amp; Industrial</c:v>
                </c:pt>
                <c:pt idx="2">
                  <c:v>Federal Government</c:v>
                </c:pt>
                <c:pt idx="3">
                  <c:v>State &amp; Local Govt.</c:v>
                </c:pt>
              </c:strCache>
            </c:strRef>
          </c:cat>
          <c:val>
            <c:numRef>
              <c:f>'Q5 - Customer Host'!$C$21:$C$24</c:f>
              <c:numCache>
                <c:formatCode>General</c:formatCode>
                <c:ptCount val="4"/>
                <c:pt idx="0">
                  <c:v>0</c:v>
                </c:pt>
                <c:pt idx="1">
                  <c:v>1</c:v>
                </c:pt>
                <c:pt idx="2">
                  <c:v>0</c:v>
                </c:pt>
                <c:pt idx="3">
                  <c:v>1</c:v>
                </c:pt>
              </c:numCache>
            </c:numRef>
          </c:val>
        </c:ser>
        <c:ser>
          <c:idx val="2"/>
          <c:order val="2"/>
          <c:tx>
            <c:strRef>
              <c:f>'Q5 - Customer Host'!$D$20</c:f>
              <c:strCache>
                <c:ptCount val="1"/>
                <c:pt idx="0">
                  <c:v>25 - 49.9</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Host'!$D$21:$D$24</c:f>
              <c:numCache>
                <c:formatCode>General</c:formatCode>
                <c:ptCount val="4"/>
                <c:pt idx="0">
                  <c:v>0</c:v>
                </c:pt>
                <c:pt idx="1">
                  <c:v>1</c:v>
                </c:pt>
                <c:pt idx="2">
                  <c:v>0</c:v>
                </c:pt>
                <c:pt idx="3">
                  <c:v>0</c:v>
                </c:pt>
              </c:numCache>
            </c:numRef>
          </c:val>
        </c:ser>
        <c:ser>
          <c:idx val="3"/>
          <c:order val="3"/>
          <c:tx>
            <c:strRef>
              <c:f>'Q5 - Customer Host'!$E$20</c:f>
              <c:strCache>
                <c:ptCount val="1"/>
                <c:pt idx="0">
                  <c:v>50 - 99.9</c:v>
                </c:pt>
              </c:strCache>
            </c:strRef>
          </c:tx>
          <c:spPr>
            <a:pattFill prst="trellis">
              <a:fgClr>
                <a:srgbClr val="71588F"/>
              </a:fgClr>
              <a:bgClr>
                <a:srgbClr val="FFFFFF"/>
              </a:bgClr>
            </a:pattFill>
          </c:spPr>
          <c:cat>
            <c:strRef>
              <c:f>'Q5 - Customer Host'!$A$21:$A$24</c:f>
              <c:strCache>
                <c:ptCount val="4"/>
                <c:pt idx="0">
                  <c:v>Residential</c:v>
                </c:pt>
                <c:pt idx="1">
                  <c:v>Commercial &amp; Industrial</c:v>
                </c:pt>
                <c:pt idx="2">
                  <c:v>Federal Government</c:v>
                </c:pt>
                <c:pt idx="3">
                  <c:v>State &amp; Local Govt.</c:v>
                </c:pt>
              </c:strCache>
            </c:strRef>
          </c:cat>
          <c:val>
            <c:numRef>
              <c:f>'Q5 - Customer Host'!$E$21:$E$24</c:f>
              <c:numCache>
                <c:formatCode>General</c:formatCode>
                <c:ptCount val="4"/>
                <c:pt idx="0">
                  <c:v>0</c:v>
                </c:pt>
                <c:pt idx="1">
                  <c:v>2</c:v>
                </c:pt>
                <c:pt idx="2">
                  <c:v>0</c:v>
                </c:pt>
                <c:pt idx="3">
                  <c:v>0</c:v>
                </c:pt>
              </c:numCache>
            </c:numRef>
          </c:val>
        </c:ser>
        <c:ser>
          <c:idx val="4"/>
          <c:order val="4"/>
          <c:tx>
            <c:strRef>
              <c:f>'Q5 - Customer Host'!$F$20</c:f>
              <c:strCache>
                <c:ptCount val="1"/>
                <c:pt idx="0">
                  <c:v>100 - 199.9</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Host'!$F$21:$F$24</c:f>
              <c:numCache>
                <c:formatCode>General</c:formatCode>
                <c:ptCount val="4"/>
                <c:pt idx="0">
                  <c:v>0</c:v>
                </c:pt>
                <c:pt idx="1">
                  <c:v>0</c:v>
                </c:pt>
                <c:pt idx="2">
                  <c:v>0</c:v>
                </c:pt>
                <c:pt idx="3">
                  <c:v>0</c:v>
                </c:pt>
              </c:numCache>
            </c:numRef>
          </c:val>
        </c:ser>
        <c:ser>
          <c:idx val="5"/>
          <c:order val="5"/>
          <c:tx>
            <c:strRef>
              <c:f>'Q5 - Customer Host'!$G$20</c:f>
              <c:strCache>
                <c:ptCount val="1"/>
                <c:pt idx="0">
                  <c:v>200+</c:v>
                </c:pt>
              </c:strCache>
            </c:strRef>
          </c:tx>
          <c:cat>
            <c:strRef>
              <c:f>'Q5 - Customer Host'!$A$21:$A$24</c:f>
              <c:strCache>
                <c:ptCount val="4"/>
                <c:pt idx="0">
                  <c:v>Residential</c:v>
                </c:pt>
                <c:pt idx="1">
                  <c:v>Commercial &amp; Industrial</c:v>
                </c:pt>
                <c:pt idx="2">
                  <c:v>Federal Government</c:v>
                </c:pt>
                <c:pt idx="3">
                  <c:v>State &amp; Local Govt.</c:v>
                </c:pt>
              </c:strCache>
            </c:strRef>
          </c:cat>
          <c:val>
            <c:numRef>
              <c:f>'Q5 - Customer Host'!$G$21:$G$24</c:f>
              <c:numCache>
                <c:formatCode>General</c:formatCode>
                <c:ptCount val="4"/>
                <c:pt idx="0">
                  <c:v>0</c:v>
                </c:pt>
                <c:pt idx="1">
                  <c:v>1</c:v>
                </c:pt>
                <c:pt idx="2">
                  <c:v>0</c:v>
                </c:pt>
                <c:pt idx="3">
                  <c:v>0</c:v>
                </c:pt>
              </c:numCache>
            </c:numRef>
          </c:val>
        </c:ser>
        <c:axId val="109028864"/>
        <c:axId val="109306240"/>
      </c:barChart>
      <c:catAx>
        <c:axId val="109028864"/>
        <c:scaling>
          <c:orientation val="minMax"/>
        </c:scaling>
        <c:axPos val="b"/>
        <c:title>
          <c:tx>
            <c:rich>
              <a:bodyPr/>
              <a:lstStyle/>
              <a:p>
                <a:pPr>
                  <a:defRPr/>
                </a:pPr>
                <a:r>
                  <a:rPr lang="en-US" sz="1600"/>
                  <a:t>Customer Host</a:t>
                </a:r>
              </a:p>
            </c:rich>
          </c:tx>
          <c:layout>
            <c:manualLayout>
              <c:xMode val="edge"/>
              <c:yMode val="edge"/>
              <c:x val="0.46940148499595002"/>
              <c:y val="0.94671662048052363"/>
            </c:manualLayout>
          </c:layout>
        </c:title>
        <c:tickLblPos val="nextTo"/>
        <c:txPr>
          <a:bodyPr/>
          <a:lstStyle/>
          <a:p>
            <a:pPr>
              <a:defRPr sz="1400"/>
            </a:pPr>
            <a:endParaRPr lang="en-US"/>
          </a:p>
        </c:txPr>
        <c:crossAx val="109306240"/>
        <c:crosses val="autoZero"/>
        <c:auto val="1"/>
        <c:lblAlgn val="ctr"/>
        <c:lblOffset val="100"/>
      </c:catAx>
      <c:valAx>
        <c:axId val="109306240"/>
        <c:scaling>
          <c:orientation val="minMax"/>
        </c:scaling>
        <c:axPos val="l"/>
        <c:majorGridlines/>
        <c:title>
          <c:tx>
            <c:rich>
              <a:bodyPr rot="-5400000" vert="horz"/>
              <a:lstStyle/>
              <a:p>
                <a:pPr>
                  <a:defRPr/>
                </a:pPr>
                <a:r>
                  <a:rPr lang="en-US" sz="1600"/>
                  <a:t>Participants Reporting</a:t>
                </a:r>
              </a:p>
            </c:rich>
          </c:tx>
          <c:layout>
            <c:manualLayout>
              <c:xMode val="edge"/>
              <c:yMode val="edge"/>
              <c:x val="1.159028542851186E-2"/>
              <c:y val="0.28700512775041148"/>
            </c:manualLayout>
          </c:layout>
        </c:title>
        <c:numFmt formatCode="General" sourceLinked="1"/>
        <c:tickLblPos val="nextTo"/>
        <c:txPr>
          <a:bodyPr/>
          <a:lstStyle/>
          <a:p>
            <a:pPr>
              <a:defRPr sz="1400"/>
            </a:pPr>
            <a:endParaRPr lang="en-US"/>
          </a:p>
        </c:txPr>
        <c:crossAx val="109028864"/>
        <c:crosses val="autoZero"/>
        <c:crossBetween val="between"/>
      </c:valAx>
    </c:plotArea>
    <c:legend>
      <c:legendPos val="r"/>
      <c:layout>
        <c:manualLayout>
          <c:xMode val="edge"/>
          <c:yMode val="edge"/>
          <c:x val="0.79993983985591088"/>
          <c:y val="0.1564190317102481"/>
          <c:w val="0.12389114335645647"/>
          <c:h val="0.24115920307172445"/>
        </c:manualLayout>
      </c:layout>
      <c:spPr>
        <a:solidFill>
          <a:srgbClr val="EEECE1"/>
        </a:solidFill>
        <a:ln>
          <a:solidFill>
            <a:srgbClr val="333333"/>
          </a:solidFill>
        </a:ln>
      </c:spPr>
      <c:txPr>
        <a:bodyPr/>
        <a:lstStyle/>
        <a:p>
          <a:pPr>
            <a:defRPr sz="1400"/>
          </a:pPr>
          <a:endParaRPr lang="en-US"/>
        </a:p>
      </c:txPr>
    </c:legend>
    <c:plotVisOnly val="1"/>
  </c:chart>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 are ON-SITE and</a:t>
            </a:r>
            <a:r>
              <a:rPr lang="en-US" sz="1200" b="1" i="1" baseline="0"/>
              <a:t> BEHIND-THE-METER, please tell us about the customer host...</a:t>
            </a:r>
          </a:p>
          <a:p>
            <a:pPr>
              <a:defRPr/>
            </a:pPr>
            <a:r>
              <a:rPr lang="en-US" sz="1600" b="1" i="0" baseline="0"/>
              <a:t>Figure 5: Typical Customer Financing Structure</a:t>
            </a:r>
            <a:endParaRPr lang="en-US" sz="1600" b="1" i="0"/>
          </a:p>
        </c:rich>
      </c:tx>
      <c:layout>
        <c:manualLayout>
          <c:xMode val="edge"/>
          <c:yMode val="edge"/>
          <c:x val="0.10048981614247968"/>
          <c:y val="2.2199223170204802E-2"/>
        </c:manualLayout>
      </c:layout>
    </c:title>
    <c:plotArea>
      <c:layout>
        <c:manualLayout>
          <c:layoutTarget val="inner"/>
          <c:xMode val="edge"/>
          <c:yMode val="edge"/>
          <c:x val="9.4857991610797207E-2"/>
          <c:y val="0.13413638268346209"/>
          <c:w val="0.88639201992297256"/>
          <c:h val="0.72342469338614235"/>
        </c:manualLayout>
      </c:layout>
      <c:barChart>
        <c:barDir val="col"/>
        <c:grouping val="stacked"/>
        <c:ser>
          <c:idx val="0"/>
          <c:order val="0"/>
          <c:tx>
            <c:strRef>
              <c:f>'Q5 - Customer Host'!$A$31</c:f>
              <c:strCache>
                <c:ptCount val="1"/>
                <c:pt idx="0">
                  <c:v>Residential</c:v>
                </c:pt>
              </c:strCache>
            </c:strRef>
          </c:tx>
          <c:spPr>
            <a:pattFill prst="dkUpDiag">
              <a:fgClr>
                <a:srgbClr val="4F81BD"/>
              </a:fgClr>
              <a:bgClr>
                <a:srgbClr val="FFFFFF"/>
              </a:bgClr>
            </a:pattFill>
          </c:spPr>
          <c:cat>
            <c:strRef>
              <c:f>'Q5 - Customer Host'!$B$30:$H$30</c:f>
              <c:strCache>
                <c:ptCount val="7"/>
                <c:pt idx="0">
                  <c:v>Self-Finance</c:v>
                </c:pt>
                <c:pt idx="1">
                  <c:v>PPA w/ Developer</c:v>
                </c:pt>
                <c:pt idx="2">
                  <c:v>Lease</c:v>
                </c:pt>
                <c:pt idx="3">
                  <c:v>CREBs</c:v>
                </c:pt>
                <c:pt idx="4">
                  <c:v>QECBs</c:v>
                </c:pt>
                <c:pt idx="5">
                  <c:v>Other</c:v>
                </c:pt>
                <c:pt idx="6">
                  <c:v>Dont' Know</c:v>
                </c:pt>
              </c:strCache>
            </c:strRef>
          </c:cat>
          <c:val>
            <c:numRef>
              <c:f>'Q5 - Customer Host'!$B$31:$H$31</c:f>
              <c:numCache>
                <c:formatCode>General</c:formatCode>
                <c:ptCount val="7"/>
                <c:pt idx="0">
                  <c:v>6</c:v>
                </c:pt>
                <c:pt idx="1">
                  <c:v>2</c:v>
                </c:pt>
                <c:pt idx="2">
                  <c:v>1</c:v>
                </c:pt>
                <c:pt idx="3">
                  <c:v>0</c:v>
                </c:pt>
                <c:pt idx="4">
                  <c:v>0</c:v>
                </c:pt>
                <c:pt idx="5">
                  <c:v>1</c:v>
                </c:pt>
                <c:pt idx="6">
                  <c:v>0</c:v>
                </c:pt>
              </c:numCache>
            </c:numRef>
          </c:val>
        </c:ser>
        <c:ser>
          <c:idx val="1"/>
          <c:order val="1"/>
          <c:tx>
            <c:strRef>
              <c:f>'Q5 - Customer Host'!$A$32</c:f>
              <c:strCache>
                <c:ptCount val="1"/>
                <c:pt idx="0">
                  <c:v>Commercial &amp; Industrial</c:v>
                </c:pt>
              </c:strCache>
            </c:strRef>
          </c:tx>
          <c:cat>
            <c:strRef>
              <c:f>'Q5 - Customer Host'!$B$30:$H$30</c:f>
              <c:strCache>
                <c:ptCount val="7"/>
                <c:pt idx="0">
                  <c:v>Self-Finance</c:v>
                </c:pt>
                <c:pt idx="1">
                  <c:v>PPA w/ Developer</c:v>
                </c:pt>
                <c:pt idx="2">
                  <c:v>Lease</c:v>
                </c:pt>
                <c:pt idx="3">
                  <c:v>CREBs</c:v>
                </c:pt>
                <c:pt idx="4">
                  <c:v>QECBs</c:v>
                </c:pt>
                <c:pt idx="5">
                  <c:v>Other</c:v>
                </c:pt>
                <c:pt idx="6">
                  <c:v>Dont' Know</c:v>
                </c:pt>
              </c:strCache>
            </c:strRef>
          </c:cat>
          <c:val>
            <c:numRef>
              <c:f>'Q5 - Customer Host'!$B$32:$H$32</c:f>
              <c:numCache>
                <c:formatCode>General</c:formatCode>
                <c:ptCount val="7"/>
                <c:pt idx="0">
                  <c:v>8</c:v>
                </c:pt>
                <c:pt idx="1">
                  <c:v>9</c:v>
                </c:pt>
                <c:pt idx="2">
                  <c:v>1</c:v>
                </c:pt>
                <c:pt idx="3">
                  <c:v>0</c:v>
                </c:pt>
                <c:pt idx="4">
                  <c:v>0</c:v>
                </c:pt>
                <c:pt idx="5">
                  <c:v>0</c:v>
                </c:pt>
                <c:pt idx="6">
                  <c:v>1</c:v>
                </c:pt>
              </c:numCache>
            </c:numRef>
          </c:val>
        </c:ser>
        <c:ser>
          <c:idx val="2"/>
          <c:order val="2"/>
          <c:tx>
            <c:strRef>
              <c:f>'Q5 - Customer Host'!$A$33</c:f>
              <c:strCache>
                <c:ptCount val="1"/>
                <c:pt idx="0">
                  <c:v>Federal Government</c:v>
                </c:pt>
              </c:strCache>
            </c:strRef>
          </c:tx>
          <c:spPr>
            <a:pattFill prst="pct30">
              <a:fgClr>
                <a:srgbClr val="9BBB59"/>
              </a:fgClr>
              <a:bgClr>
                <a:srgbClr val="FFFFFF"/>
              </a:bgClr>
            </a:pattFill>
          </c:spPr>
          <c:cat>
            <c:strRef>
              <c:f>'Q5 - Customer Host'!$B$30:$H$30</c:f>
              <c:strCache>
                <c:ptCount val="7"/>
                <c:pt idx="0">
                  <c:v>Self-Finance</c:v>
                </c:pt>
                <c:pt idx="1">
                  <c:v>PPA w/ Developer</c:v>
                </c:pt>
                <c:pt idx="2">
                  <c:v>Lease</c:v>
                </c:pt>
                <c:pt idx="3">
                  <c:v>CREBs</c:v>
                </c:pt>
                <c:pt idx="4">
                  <c:v>QECBs</c:v>
                </c:pt>
                <c:pt idx="5">
                  <c:v>Other</c:v>
                </c:pt>
                <c:pt idx="6">
                  <c:v>Dont' Know</c:v>
                </c:pt>
              </c:strCache>
            </c:strRef>
          </c:cat>
          <c:val>
            <c:numRef>
              <c:f>'Q5 - Customer Host'!$B$33:$H$33</c:f>
              <c:numCache>
                <c:formatCode>General</c:formatCode>
                <c:ptCount val="7"/>
                <c:pt idx="0">
                  <c:v>1</c:v>
                </c:pt>
                <c:pt idx="1">
                  <c:v>0</c:v>
                </c:pt>
                <c:pt idx="2">
                  <c:v>0</c:v>
                </c:pt>
                <c:pt idx="3">
                  <c:v>0</c:v>
                </c:pt>
                <c:pt idx="4">
                  <c:v>0</c:v>
                </c:pt>
                <c:pt idx="5">
                  <c:v>0</c:v>
                </c:pt>
                <c:pt idx="6">
                  <c:v>0</c:v>
                </c:pt>
              </c:numCache>
            </c:numRef>
          </c:val>
        </c:ser>
        <c:ser>
          <c:idx val="3"/>
          <c:order val="3"/>
          <c:tx>
            <c:strRef>
              <c:f>'Q5 - Customer Host'!$A$34</c:f>
              <c:strCache>
                <c:ptCount val="1"/>
                <c:pt idx="0">
                  <c:v>State &amp; Local Govt.</c:v>
                </c:pt>
              </c:strCache>
            </c:strRef>
          </c:tx>
          <c:spPr>
            <a:pattFill prst="horzBrick">
              <a:fgClr>
                <a:srgbClr val="8064A2"/>
              </a:fgClr>
              <a:bgClr>
                <a:srgbClr val="FFFFFF"/>
              </a:bgClr>
            </a:pattFill>
          </c:spPr>
          <c:cat>
            <c:strRef>
              <c:f>'Q5 - Customer Host'!$B$30:$H$30</c:f>
              <c:strCache>
                <c:ptCount val="7"/>
                <c:pt idx="0">
                  <c:v>Self-Finance</c:v>
                </c:pt>
                <c:pt idx="1">
                  <c:v>PPA w/ Developer</c:v>
                </c:pt>
                <c:pt idx="2">
                  <c:v>Lease</c:v>
                </c:pt>
                <c:pt idx="3">
                  <c:v>CREBs</c:v>
                </c:pt>
                <c:pt idx="4">
                  <c:v>QECBs</c:v>
                </c:pt>
                <c:pt idx="5">
                  <c:v>Other</c:v>
                </c:pt>
                <c:pt idx="6">
                  <c:v>Dont' Know</c:v>
                </c:pt>
              </c:strCache>
            </c:strRef>
          </c:cat>
          <c:val>
            <c:numRef>
              <c:f>'Q5 - Customer Host'!$B$34:$H$34</c:f>
              <c:numCache>
                <c:formatCode>General</c:formatCode>
                <c:ptCount val="7"/>
                <c:pt idx="0">
                  <c:v>1</c:v>
                </c:pt>
                <c:pt idx="1">
                  <c:v>4</c:v>
                </c:pt>
                <c:pt idx="2">
                  <c:v>1</c:v>
                </c:pt>
                <c:pt idx="3">
                  <c:v>2</c:v>
                </c:pt>
                <c:pt idx="4">
                  <c:v>0</c:v>
                </c:pt>
                <c:pt idx="5">
                  <c:v>1</c:v>
                </c:pt>
                <c:pt idx="6">
                  <c:v>0</c:v>
                </c:pt>
              </c:numCache>
            </c:numRef>
          </c:val>
        </c:ser>
        <c:overlap val="100"/>
        <c:axId val="115712768"/>
        <c:axId val="115714304"/>
      </c:barChart>
      <c:catAx>
        <c:axId val="11571276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15714304"/>
        <c:crosses val="autoZero"/>
        <c:auto val="1"/>
        <c:lblAlgn val="ctr"/>
        <c:lblOffset val="100"/>
      </c:catAx>
      <c:valAx>
        <c:axId val="115714304"/>
        <c:scaling>
          <c:orientation val="minMax"/>
        </c:scaling>
        <c:axPos val="l"/>
        <c:majorGridlines>
          <c:spPr>
            <a:ln w="3175">
              <a:solidFill>
                <a:srgbClr val="808080"/>
              </a:solidFill>
              <a:prstDash val="solid"/>
            </a:ln>
          </c:spPr>
        </c:majorGridlines>
        <c:title>
          <c:tx>
            <c:rich>
              <a:bodyPr rot="-5400000" vert="horz"/>
              <a:lstStyle/>
              <a:p>
                <a:pPr>
                  <a:defRPr b="1"/>
                </a:pPr>
                <a:r>
                  <a:rPr lang="en-US" sz="1600" b="1"/>
                  <a:t>Participants Reporting</a:t>
                </a:r>
              </a:p>
            </c:rich>
          </c:tx>
          <c:layout>
            <c:manualLayout>
              <c:xMode val="edge"/>
              <c:yMode val="edge"/>
              <c:x val="8.8627795093811496E-3"/>
              <c:y val="0.30442587676205457"/>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15712768"/>
        <c:crosses val="autoZero"/>
        <c:crossBetween val="between"/>
        <c:majorUnit val="3"/>
      </c:valAx>
    </c:plotArea>
    <c:legend>
      <c:legendPos val="r"/>
      <c:layout>
        <c:manualLayout>
          <c:xMode val="edge"/>
          <c:yMode val="edge"/>
          <c:x val="0.69826539020127809"/>
          <c:y val="0.16364561776687889"/>
          <c:w val="0.260470125690412"/>
          <c:h val="0.29345561498125039"/>
        </c:manualLayout>
      </c:layout>
      <c:spPr>
        <a:solidFill>
          <a:srgbClr val="EEECE1"/>
        </a:solidFill>
        <a:ln>
          <a:solidFill>
            <a:srgbClr val="333333"/>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a:t>
            </a:r>
            <a:r>
              <a:rPr lang="en-US" sz="1200" b="1" i="1" baseline="0"/>
              <a:t> your projects that are ON-SITE and BEHIND-THE-METER, please tell us about the customer host...</a:t>
            </a:r>
          </a:p>
          <a:p>
            <a:pPr>
              <a:defRPr/>
            </a:pPr>
            <a:r>
              <a:rPr lang="en-US" sz="1600" b="1" i="0" baseline="0"/>
              <a:t>Figure 6: Typical Customer Financing Structure (2)</a:t>
            </a:r>
            <a:endParaRPr lang="en-US" sz="1600" b="1" i="0"/>
          </a:p>
        </c:rich>
      </c:tx>
      <c:layout>
        <c:manualLayout>
          <c:xMode val="edge"/>
          <c:yMode val="edge"/>
          <c:x val="0.10048981614247968"/>
          <c:y val="2.0181111972913522E-2"/>
        </c:manualLayout>
      </c:layout>
    </c:title>
    <c:plotArea>
      <c:layout>
        <c:manualLayout>
          <c:layoutTarget val="inner"/>
          <c:xMode val="edge"/>
          <c:yMode val="edge"/>
          <c:x val="8.7534047688909503E-2"/>
          <c:y val="0.11597338190783969"/>
          <c:w val="0.89371596384486052"/>
          <c:h val="0.7314971381753067"/>
        </c:manualLayout>
      </c:layout>
      <c:barChart>
        <c:barDir val="col"/>
        <c:grouping val="clustered"/>
        <c:ser>
          <c:idx val="0"/>
          <c:order val="0"/>
          <c:tx>
            <c:strRef>
              <c:f>'Q5 - Customer Host'!$B$30</c:f>
              <c:strCache>
                <c:ptCount val="1"/>
                <c:pt idx="0">
                  <c:v>Self-Finance</c:v>
                </c:pt>
              </c:strCache>
            </c:strRef>
          </c:tx>
          <c:spPr>
            <a:pattFill prst="dkUpDiag">
              <a:fgClr>
                <a:srgbClr val="4F81BD"/>
              </a:fgClr>
              <a:bgClr>
                <a:srgbClr val="FFFFFF"/>
              </a:bgClr>
            </a:pattFill>
          </c:spPr>
          <c:cat>
            <c:strRef>
              <c:f>'Q5 - Customer Host'!$A$31:$A$34</c:f>
              <c:strCache>
                <c:ptCount val="4"/>
                <c:pt idx="0">
                  <c:v>Residential</c:v>
                </c:pt>
                <c:pt idx="1">
                  <c:v>Commercial &amp; Industrial</c:v>
                </c:pt>
                <c:pt idx="2">
                  <c:v>Federal Government</c:v>
                </c:pt>
                <c:pt idx="3">
                  <c:v>State &amp; Local Govt.</c:v>
                </c:pt>
              </c:strCache>
            </c:strRef>
          </c:cat>
          <c:val>
            <c:numRef>
              <c:f>'Q5 - Customer Host'!$B$31:$B$34</c:f>
              <c:numCache>
                <c:formatCode>General</c:formatCode>
                <c:ptCount val="4"/>
                <c:pt idx="0">
                  <c:v>6</c:v>
                </c:pt>
                <c:pt idx="1">
                  <c:v>8</c:v>
                </c:pt>
                <c:pt idx="2">
                  <c:v>1</c:v>
                </c:pt>
                <c:pt idx="3">
                  <c:v>1</c:v>
                </c:pt>
              </c:numCache>
            </c:numRef>
          </c:val>
        </c:ser>
        <c:ser>
          <c:idx val="1"/>
          <c:order val="1"/>
          <c:tx>
            <c:strRef>
              <c:f>'Q5 - Customer Host'!$C$30</c:f>
              <c:strCache>
                <c:ptCount val="1"/>
                <c:pt idx="0">
                  <c:v>PPA w/ Developer</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Host'!$C$31:$C$34</c:f>
              <c:numCache>
                <c:formatCode>General</c:formatCode>
                <c:ptCount val="4"/>
                <c:pt idx="0">
                  <c:v>2</c:v>
                </c:pt>
                <c:pt idx="1">
                  <c:v>9</c:v>
                </c:pt>
                <c:pt idx="2">
                  <c:v>0</c:v>
                </c:pt>
                <c:pt idx="3">
                  <c:v>4</c:v>
                </c:pt>
              </c:numCache>
            </c:numRef>
          </c:val>
        </c:ser>
        <c:ser>
          <c:idx val="2"/>
          <c:order val="2"/>
          <c:tx>
            <c:strRef>
              <c:f>'Q5 - Customer Host'!$D$30</c:f>
              <c:strCache>
                <c:ptCount val="1"/>
                <c:pt idx="0">
                  <c:v>Lease</c:v>
                </c:pt>
              </c:strCache>
            </c:strRef>
          </c:tx>
          <c:spPr>
            <a:pattFill prst="pct30">
              <a:fgClr>
                <a:srgbClr val="9BBB59"/>
              </a:fgClr>
              <a:bgClr>
                <a:srgbClr val="FFFFFF"/>
              </a:bgClr>
            </a:pattFill>
          </c:spPr>
          <c:cat>
            <c:strRef>
              <c:f>'Q5 - Customer Host'!$A$31:$A$34</c:f>
              <c:strCache>
                <c:ptCount val="4"/>
                <c:pt idx="0">
                  <c:v>Residential</c:v>
                </c:pt>
                <c:pt idx="1">
                  <c:v>Commercial &amp; Industrial</c:v>
                </c:pt>
                <c:pt idx="2">
                  <c:v>Federal Government</c:v>
                </c:pt>
                <c:pt idx="3">
                  <c:v>State &amp; Local Govt.</c:v>
                </c:pt>
              </c:strCache>
            </c:strRef>
          </c:cat>
          <c:val>
            <c:numRef>
              <c:f>'Q5 - Customer Host'!$D$31:$D$34</c:f>
              <c:numCache>
                <c:formatCode>General</c:formatCode>
                <c:ptCount val="4"/>
                <c:pt idx="0">
                  <c:v>1</c:v>
                </c:pt>
                <c:pt idx="1">
                  <c:v>1</c:v>
                </c:pt>
                <c:pt idx="2">
                  <c:v>0</c:v>
                </c:pt>
                <c:pt idx="3">
                  <c:v>1</c:v>
                </c:pt>
              </c:numCache>
            </c:numRef>
          </c:val>
        </c:ser>
        <c:ser>
          <c:idx val="3"/>
          <c:order val="3"/>
          <c:tx>
            <c:strRef>
              <c:f>'Q5 - Customer Host'!$E$30</c:f>
              <c:strCache>
                <c:ptCount val="1"/>
                <c:pt idx="0">
                  <c:v>CREBs</c:v>
                </c:pt>
              </c:strCache>
            </c:strRef>
          </c:tx>
          <c:spPr>
            <a:pattFill prst="horzBrick">
              <a:fgClr>
                <a:srgbClr val="8064A2"/>
              </a:fgClr>
              <a:bgClr>
                <a:srgbClr val="FFFFFF"/>
              </a:bgClr>
            </a:pattFill>
          </c:spPr>
          <c:cat>
            <c:strRef>
              <c:f>'Q5 - Customer Host'!$A$31:$A$34</c:f>
              <c:strCache>
                <c:ptCount val="4"/>
                <c:pt idx="0">
                  <c:v>Residential</c:v>
                </c:pt>
                <c:pt idx="1">
                  <c:v>Commercial &amp; Industrial</c:v>
                </c:pt>
                <c:pt idx="2">
                  <c:v>Federal Government</c:v>
                </c:pt>
                <c:pt idx="3">
                  <c:v>State &amp; Local Govt.</c:v>
                </c:pt>
              </c:strCache>
            </c:strRef>
          </c:cat>
          <c:val>
            <c:numRef>
              <c:f>'Q5 - Customer Host'!$E$31:$E$34</c:f>
              <c:numCache>
                <c:formatCode>General</c:formatCode>
                <c:ptCount val="4"/>
                <c:pt idx="0">
                  <c:v>0</c:v>
                </c:pt>
                <c:pt idx="1">
                  <c:v>0</c:v>
                </c:pt>
                <c:pt idx="2">
                  <c:v>0</c:v>
                </c:pt>
                <c:pt idx="3">
                  <c:v>2</c:v>
                </c:pt>
              </c:numCache>
            </c:numRef>
          </c:val>
        </c:ser>
        <c:ser>
          <c:idx val="4"/>
          <c:order val="4"/>
          <c:tx>
            <c:strRef>
              <c:f>'Q5 - Customer Host'!$F$30</c:f>
              <c:strCache>
                <c:ptCount val="1"/>
                <c:pt idx="0">
                  <c:v>QECBs</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Host'!$F$31:$F$34</c:f>
              <c:numCache>
                <c:formatCode>General</c:formatCode>
                <c:ptCount val="4"/>
                <c:pt idx="0">
                  <c:v>0</c:v>
                </c:pt>
                <c:pt idx="1">
                  <c:v>0</c:v>
                </c:pt>
                <c:pt idx="2">
                  <c:v>0</c:v>
                </c:pt>
                <c:pt idx="3">
                  <c:v>0</c:v>
                </c:pt>
              </c:numCache>
            </c:numRef>
          </c:val>
        </c:ser>
        <c:ser>
          <c:idx val="5"/>
          <c:order val="5"/>
          <c:tx>
            <c:strRef>
              <c:f>'Q5 - Customer Host'!$G$30</c:f>
              <c:strCache>
                <c:ptCount val="1"/>
                <c:pt idx="0">
                  <c:v>Other</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Host'!$G$31:$G$34</c:f>
              <c:numCache>
                <c:formatCode>General</c:formatCode>
                <c:ptCount val="4"/>
                <c:pt idx="0">
                  <c:v>1</c:v>
                </c:pt>
                <c:pt idx="1">
                  <c:v>0</c:v>
                </c:pt>
                <c:pt idx="2">
                  <c:v>0</c:v>
                </c:pt>
                <c:pt idx="3">
                  <c:v>1</c:v>
                </c:pt>
              </c:numCache>
            </c:numRef>
          </c:val>
        </c:ser>
        <c:ser>
          <c:idx val="6"/>
          <c:order val="6"/>
          <c:tx>
            <c:strRef>
              <c:f>'Q5 - Customer Host'!$H$30</c:f>
              <c:strCache>
                <c:ptCount val="1"/>
                <c:pt idx="0">
                  <c:v>Dont' Know</c:v>
                </c:pt>
              </c:strCache>
            </c:strRef>
          </c:tx>
          <c:cat>
            <c:strRef>
              <c:f>'Q5 - Customer Host'!$A$31:$A$34</c:f>
              <c:strCache>
                <c:ptCount val="4"/>
                <c:pt idx="0">
                  <c:v>Residential</c:v>
                </c:pt>
                <c:pt idx="1">
                  <c:v>Commercial &amp; Industrial</c:v>
                </c:pt>
                <c:pt idx="2">
                  <c:v>Federal Government</c:v>
                </c:pt>
                <c:pt idx="3">
                  <c:v>State &amp; Local Govt.</c:v>
                </c:pt>
              </c:strCache>
            </c:strRef>
          </c:cat>
          <c:val>
            <c:numRef>
              <c:f>'Q5 - Customer Host'!$H$31:$H$34</c:f>
              <c:numCache>
                <c:formatCode>General</c:formatCode>
                <c:ptCount val="4"/>
                <c:pt idx="0">
                  <c:v>0</c:v>
                </c:pt>
                <c:pt idx="1">
                  <c:v>1</c:v>
                </c:pt>
                <c:pt idx="2">
                  <c:v>0</c:v>
                </c:pt>
                <c:pt idx="3">
                  <c:v>0</c:v>
                </c:pt>
              </c:numCache>
            </c:numRef>
          </c:val>
        </c:ser>
        <c:axId val="126658048"/>
        <c:axId val="126683392"/>
      </c:barChart>
      <c:catAx>
        <c:axId val="126658048"/>
        <c:scaling>
          <c:orientation val="minMax"/>
        </c:scaling>
        <c:axPos val="b"/>
        <c:title>
          <c:tx>
            <c:rich>
              <a:bodyPr/>
              <a:lstStyle/>
              <a:p>
                <a:pPr>
                  <a:defRPr/>
                </a:pPr>
                <a:r>
                  <a:rPr lang="en-US" sz="1600" b="1"/>
                  <a:t>Customer Host</a:t>
                </a:r>
              </a:p>
            </c:rich>
          </c:tx>
          <c:layout>
            <c:manualLayout>
              <c:xMode val="edge"/>
              <c:yMode val="edge"/>
              <c:x val="0.46656129414435132"/>
              <c:y val="0.931183520517119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26683392"/>
        <c:crosses val="autoZero"/>
        <c:auto val="1"/>
        <c:lblAlgn val="ctr"/>
        <c:lblOffset val="100"/>
      </c:catAx>
      <c:valAx>
        <c:axId val="126683392"/>
        <c:scaling>
          <c:orientation val="minMax"/>
        </c:scaling>
        <c:axPos val="l"/>
        <c:majorGridlines>
          <c:spPr>
            <a:ln w="3175">
              <a:solidFill>
                <a:srgbClr val="808080"/>
              </a:solidFill>
              <a:prstDash val="solid"/>
            </a:ln>
          </c:spPr>
        </c:majorGridlines>
        <c:title>
          <c:tx>
            <c:rich>
              <a:bodyPr rot="-5400000" vert="horz"/>
              <a:lstStyle/>
              <a:p>
                <a:pPr>
                  <a:defRPr b="1"/>
                </a:pPr>
                <a:r>
                  <a:rPr lang="en-US" sz="1600" b="1"/>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26658048"/>
        <c:crosses val="autoZero"/>
        <c:crossBetween val="between"/>
        <c:majorUnit val="1"/>
      </c:valAx>
    </c:plotArea>
    <c:legend>
      <c:legendPos val="r"/>
      <c:layout>
        <c:manualLayout>
          <c:xMode val="edge"/>
          <c:yMode val="edge"/>
          <c:x val="0.70705412290754344"/>
          <c:y val="0.14750072818854815"/>
          <c:w val="0.2032935372134782"/>
          <c:h val="0.3548301902443233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 are</a:t>
            </a:r>
            <a:r>
              <a:rPr lang="en-US" sz="1200" b="1" i="1" baseline="0"/>
              <a:t> ON-SITE and BEHIND-THE-METER, please tell us about the customer host...</a:t>
            </a:r>
          </a:p>
          <a:p>
            <a:pPr>
              <a:defRPr/>
            </a:pPr>
            <a:r>
              <a:rPr lang="en-US" sz="1600" b="1" i="0" baseline="0"/>
              <a:t>Figure 7: Average Customer Payback</a:t>
            </a:r>
            <a:endParaRPr lang="en-US" sz="1600" b="1" i="0"/>
          </a:p>
        </c:rich>
      </c:tx>
      <c:layout/>
    </c:title>
    <c:plotArea>
      <c:layout>
        <c:manualLayout>
          <c:layoutTarget val="inner"/>
          <c:xMode val="edge"/>
          <c:yMode val="edge"/>
          <c:x val="8.5906056059658203E-2"/>
          <c:y val="0.11117250194779511"/>
          <c:w val="0.89951052987061619"/>
          <c:h val="0.74361963021528998"/>
        </c:manualLayout>
      </c:layout>
      <c:barChart>
        <c:barDir val="col"/>
        <c:grouping val="stacked"/>
        <c:ser>
          <c:idx val="0"/>
          <c:order val="0"/>
          <c:tx>
            <c:strRef>
              <c:f>'Q5 - Customer Host'!$A$40</c:f>
              <c:strCache>
                <c:ptCount val="1"/>
                <c:pt idx="0">
                  <c:v>Residential</c:v>
                </c:pt>
              </c:strCache>
            </c:strRef>
          </c:tx>
          <c:spPr>
            <a:pattFill prst="dkUpDiag">
              <a:fgClr>
                <a:srgbClr val="4F81BD"/>
              </a:fgClr>
              <a:bgClr>
                <a:srgbClr val="FFFFFF"/>
              </a:bgClr>
            </a:pattFill>
          </c:spPr>
          <c:cat>
            <c:strRef>
              <c:f>'Q5 - Customer Host'!$B$39:$G$39</c:f>
              <c:strCache>
                <c:ptCount val="6"/>
                <c:pt idx="0">
                  <c:v>1 - 4 yrs</c:v>
                </c:pt>
                <c:pt idx="1">
                  <c:v>5 - 7 yrs</c:v>
                </c:pt>
                <c:pt idx="2">
                  <c:v>8  - 10 yrs</c:v>
                </c:pt>
                <c:pt idx="3">
                  <c:v>11 - 13 yrs</c:v>
                </c:pt>
                <c:pt idx="4">
                  <c:v>14 + yrs</c:v>
                </c:pt>
                <c:pt idx="5">
                  <c:v>Don't know</c:v>
                </c:pt>
              </c:strCache>
            </c:strRef>
          </c:cat>
          <c:val>
            <c:numRef>
              <c:f>'Q5 - Customer Host'!$B$40:$G$40</c:f>
              <c:numCache>
                <c:formatCode>General</c:formatCode>
                <c:ptCount val="6"/>
                <c:pt idx="0">
                  <c:v>3</c:v>
                </c:pt>
                <c:pt idx="1">
                  <c:v>2</c:v>
                </c:pt>
                <c:pt idx="2">
                  <c:v>1</c:v>
                </c:pt>
                <c:pt idx="3">
                  <c:v>2</c:v>
                </c:pt>
                <c:pt idx="4">
                  <c:v>1</c:v>
                </c:pt>
                <c:pt idx="5">
                  <c:v>1</c:v>
                </c:pt>
              </c:numCache>
            </c:numRef>
          </c:val>
        </c:ser>
        <c:ser>
          <c:idx val="1"/>
          <c:order val="1"/>
          <c:tx>
            <c:strRef>
              <c:f>'Q5 - Customer Host'!$A$41</c:f>
              <c:strCache>
                <c:ptCount val="1"/>
                <c:pt idx="0">
                  <c:v>Commercial &amp; Industrial</c:v>
                </c:pt>
              </c:strCache>
            </c:strRef>
          </c:tx>
          <c:cat>
            <c:strRef>
              <c:f>'Q5 - Customer Host'!$B$39:$G$39</c:f>
              <c:strCache>
                <c:ptCount val="6"/>
                <c:pt idx="0">
                  <c:v>1 - 4 yrs</c:v>
                </c:pt>
                <c:pt idx="1">
                  <c:v>5 - 7 yrs</c:v>
                </c:pt>
                <c:pt idx="2">
                  <c:v>8  - 10 yrs</c:v>
                </c:pt>
                <c:pt idx="3">
                  <c:v>11 - 13 yrs</c:v>
                </c:pt>
                <c:pt idx="4">
                  <c:v>14 + yrs</c:v>
                </c:pt>
                <c:pt idx="5">
                  <c:v>Don't know</c:v>
                </c:pt>
              </c:strCache>
            </c:strRef>
          </c:cat>
          <c:val>
            <c:numRef>
              <c:f>'Q5 - Customer Host'!$B$41:$G$41</c:f>
              <c:numCache>
                <c:formatCode>General</c:formatCode>
                <c:ptCount val="6"/>
                <c:pt idx="0">
                  <c:v>5</c:v>
                </c:pt>
                <c:pt idx="1">
                  <c:v>8</c:v>
                </c:pt>
                <c:pt idx="2">
                  <c:v>2</c:v>
                </c:pt>
                <c:pt idx="3">
                  <c:v>0</c:v>
                </c:pt>
                <c:pt idx="4">
                  <c:v>1</c:v>
                </c:pt>
                <c:pt idx="5">
                  <c:v>2</c:v>
                </c:pt>
              </c:numCache>
            </c:numRef>
          </c:val>
        </c:ser>
        <c:ser>
          <c:idx val="2"/>
          <c:order val="2"/>
          <c:tx>
            <c:strRef>
              <c:f>'Q5 - Customer Host'!$A$42</c:f>
              <c:strCache>
                <c:ptCount val="1"/>
                <c:pt idx="0">
                  <c:v>Federal Government</c:v>
                </c:pt>
              </c:strCache>
            </c:strRef>
          </c:tx>
          <c:spPr>
            <a:pattFill prst="pct30">
              <a:fgClr>
                <a:srgbClr val="9BBB59"/>
              </a:fgClr>
              <a:bgClr>
                <a:srgbClr val="FFFFFF"/>
              </a:bgClr>
            </a:pattFill>
          </c:spPr>
          <c:cat>
            <c:strRef>
              <c:f>'Q5 - Customer Host'!$B$39:$G$39</c:f>
              <c:strCache>
                <c:ptCount val="6"/>
                <c:pt idx="0">
                  <c:v>1 - 4 yrs</c:v>
                </c:pt>
                <c:pt idx="1">
                  <c:v>5 - 7 yrs</c:v>
                </c:pt>
                <c:pt idx="2">
                  <c:v>8  - 10 yrs</c:v>
                </c:pt>
                <c:pt idx="3">
                  <c:v>11 - 13 yrs</c:v>
                </c:pt>
                <c:pt idx="4">
                  <c:v>14 + yrs</c:v>
                </c:pt>
                <c:pt idx="5">
                  <c:v>Don't know</c:v>
                </c:pt>
              </c:strCache>
            </c:strRef>
          </c:cat>
          <c:val>
            <c:numRef>
              <c:f>'Q5 - Customer Host'!$B$42:$G$42</c:f>
              <c:numCache>
                <c:formatCode>General</c:formatCode>
                <c:ptCount val="6"/>
                <c:pt idx="0">
                  <c:v>0</c:v>
                </c:pt>
                <c:pt idx="1">
                  <c:v>0</c:v>
                </c:pt>
                <c:pt idx="2">
                  <c:v>0</c:v>
                </c:pt>
                <c:pt idx="3">
                  <c:v>0</c:v>
                </c:pt>
                <c:pt idx="4">
                  <c:v>1</c:v>
                </c:pt>
                <c:pt idx="5">
                  <c:v>0</c:v>
                </c:pt>
              </c:numCache>
            </c:numRef>
          </c:val>
        </c:ser>
        <c:ser>
          <c:idx val="3"/>
          <c:order val="3"/>
          <c:tx>
            <c:strRef>
              <c:f>'Q5 - Customer Host'!$A$43</c:f>
              <c:strCache>
                <c:ptCount val="1"/>
                <c:pt idx="0">
                  <c:v>State &amp; Local Govt.</c:v>
                </c:pt>
              </c:strCache>
            </c:strRef>
          </c:tx>
          <c:spPr>
            <a:pattFill prst="horzBrick">
              <a:fgClr>
                <a:srgbClr val="8064A2"/>
              </a:fgClr>
              <a:bgClr>
                <a:srgbClr val="FFFFFF"/>
              </a:bgClr>
            </a:pattFill>
          </c:spPr>
          <c:cat>
            <c:strRef>
              <c:f>'Q5 - Customer Host'!$B$39:$G$39</c:f>
              <c:strCache>
                <c:ptCount val="6"/>
                <c:pt idx="0">
                  <c:v>1 - 4 yrs</c:v>
                </c:pt>
                <c:pt idx="1">
                  <c:v>5 - 7 yrs</c:v>
                </c:pt>
                <c:pt idx="2">
                  <c:v>8  - 10 yrs</c:v>
                </c:pt>
                <c:pt idx="3">
                  <c:v>11 - 13 yrs</c:v>
                </c:pt>
                <c:pt idx="4">
                  <c:v>14 + yrs</c:v>
                </c:pt>
                <c:pt idx="5">
                  <c:v>Don't know</c:v>
                </c:pt>
              </c:strCache>
            </c:strRef>
          </c:cat>
          <c:val>
            <c:numRef>
              <c:f>'Q5 - Customer Host'!$B$43:$G$43</c:f>
              <c:numCache>
                <c:formatCode>General</c:formatCode>
                <c:ptCount val="6"/>
                <c:pt idx="0">
                  <c:v>2</c:v>
                </c:pt>
                <c:pt idx="1">
                  <c:v>1</c:v>
                </c:pt>
                <c:pt idx="2">
                  <c:v>4</c:v>
                </c:pt>
                <c:pt idx="3">
                  <c:v>0</c:v>
                </c:pt>
                <c:pt idx="4">
                  <c:v>1</c:v>
                </c:pt>
                <c:pt idx="5">
                  <c:v>0</c:v>
                </c:pt>
              </c:numCache>
            </c:numRef>
          </c:val>
        </c:ser>
        <c:overlap val="100"/>
        <c:axId val="137361664"/>
        <c:axId val="137574272"/>
      </c:barChart>
      <c:catAx>
        <c:axId val="137361664"/>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600"/>
                  <a:t>Average Customer Payback (yrs)</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7574272"/>
        <c:crosses val="autoZero"/>
        <c:auto val="1"/>
        <c:lblAlgn val="ctr"/>
        <c:lblOffset val="100"/>
      </c:catAx>
      <c:valAx>
        <c:axId val="13757427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7361664"/>
        <c:crosses val="autoZero"/>
        <c:crossBetween val="between"/>
      </c:valAx>
    </c:plotArea>
    <c:legend>
      <c:legendPos val="r"/>
      <c:layout>
        <c:manualLayout>
          <c:xMode val="edge"/>
          <c:yMode val="edge"/>
          <c:x val="0.70826851354618359"/>
          <c:y val="0.16067851758768015"/>
          <c:w val="0.23263913878723838"/>
          <c:h val="0.33486876640420177"/>
        </c:manualLayout>
      </c:layout>
      <c:spPr>
        <a:solidFill>
          <a:srgbClr val="EEECE1"/>
        </a:solidFill>
        <a:ln>
          <a:solidFill>
            <a:srgbClr val="333333"/>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 are ON-SITE and BEHIND-THE-METER,</a:t>
            </a:r>
            <a:r>
              <a:rPr lang="en-US" sz="1200" b="1" i="1" baseline="0"/>
              <a:t> please tell us about the customer host...</a:t>
            </a:r>
          </a:p>
          <a:p>
            <a:pPr>
              <a:defRPr/>
            </a:pPr>
            <a:r>
              <a:rPr lang="en-US" sz="1600" b="1" i="0" baseline="0"/>
              <a:t>Figure 8: Average Customer Payback (2)</a:t>
            </a:r>
            <a:endParaRPr lang="en-US" sz="1600" b="1" i="0"/>
          </a:p>
        </c:rich>
      </c:tx>
      <c:layout/>
    </c:title>
    <c:plotArea>
      <c:layout>
        <c:manualLayout>
          <c:layoutTarget val="inner"/>
          <c:xMode val="edge"/>
          <c:yMode val="edge"/>
          <c:x val="8.8835633628413527E-2"/>
          <c:y val="0.10713627955321287"/>
          <c:w val="0.89658095230186352"/>
          <c:h val="0.74361963021528998"/>
        </c:manualLayout>
      </c:layout>
      <c:barChart>
        <c:barDir val="col"/>
        <c:grouping val="clustered"/>
        <c:ser>
          <c:idx val="0"/>
          <c:order val="0"/>
          <c:tx>
            <c:strRef>
              <c:f>'Q5 - Customer Host'!$B$39</c:f>
              <c:strCache>
                <c:ptCount val="1"/>
                <c:pt idx="0">
                  <c:v>1 - 4 yrs</c:v>
                </c:pt>
              </c:strCache>
            </c:strRef>
          </c:tx>
          <c:spPr>
            <a:pattFill prst="dkUpDiag">
              <a:fgClr>
                <a:srgbClr val="4F81BD"/>
              </a:fgClr>
              <a:bgClr>
                <a:srgbClr val="FFFFFF"/>
              </a:bgClr>
            </a:pattFill>
          </c:spPr>
          <c:cat>
            <c:strRef>
              <c:f>'Q5 - Customer Host'!$A$40:$A$43</c:f>
              <c:strCache>
                <c:ptCount val="4"/>
                <c:pt idx="0">
                  <c:v>Residential</c:v>
                </c:pt>
                <c:pt idx="1">
                  <c:v>Commercial &amp; Industrial</c:v>
                </c:pt>
                <c:pt idx="2">
                  <c:v>Federal Government</c:v>
                </c:pt>
                <c:pt idx="3">
                  <c:v>State &amp; Local Govt.</c:v>
                </c:pt>
              </c:strCache>
            </c:strRef>
          </c:cat>
          <c:val>
            <c:numRef>
              <c:f>'Q5 - Customer Host'!$B$40:$B$43</c:f>
              <c:numCache>
                <c:formatCode>General</c:formatCode>
                <c:ptCount val="4"/>
                <c:pt idx="0">
                  <c:v>3</c:v>
                </c:pt>
                <c:pt idx="1">
                  <c:v>5</c:v>
                </c:pt>
                <c:pt idx="2">
                  <c:v>0</c:v>
                </c:pt>
                <c:pt idx="3">
                  <c:v>2</c:v>
                </c:pt>
              </c:numCache>
            </c:numRef>
          </c:val>
        </c:ser>
        <c:ser>
          <c:idx val="1"/>
          <c:order val="1"/>
          <c:tx>
            <c:strRef>
              <c:f>'Q5 - Customer Host'!$C$39</c:f>
              <c:strCache>
                <c:ptCount val="1"/>
                <c:pt idx="0">
                  <c:v>5 - 7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Host'!$C$40:$C$43</c:f>
              <c:numCache>
                <c:formatCode>General</c:formatCode>
                <c:ptCount val="4"/>
                <c:pt idx="0">
                  <c:v>2</c:v>
                </c:pt>
                <c:pt idx="1">
                  <c:v>8</c:v>
                </c:pt>
                <c:pt idx="2">
                  <c:v>0</c:v>
                </c:pt>
                <c:pt idx="3">
                  <c:v>1</c:v>
                </c:pt>
              </c:numCache>
            </c:numRef>
          </c:val>
        </c:ser>
        <c:ser>
          <c:idx val="2"/>
          <c:order val="2"/>
          <c:tx>
            <c:strRef>
              <c:f>'Q5 - Customer Host'!$D$39</c:f>
              <c:strCache>
                <c:ptCount val="1"/>
                <c:pt idx="0">
                  <c:v>8  - 10 yrs</c:v>
                </c:pt>
              </c:strCache>
            </c:strRef>
          </c:tx>
          <c:spPr>
            <a:pattFill prst="pct30">
              <a:fgClr>
                <a:srgbClr val="9BBB59"/>
              </a:fgClr>
              <a:bgClr>
                <a:srgbClr val="FFFFFF"/>
              </a:bgClr>
            </a:pattFill>
          </c:spPr>
          <c:cat>
            <c:strRef>
              <c:f>'Q5 - Customer Host'!$A$40:$A$43</c:f>
              <c:strCache>
                <c:ptCount val="4"/>
                <c:pt idx="0">
                  <c:v>Residential</c:v>
                </c:pt>
                <c:pt idx="1">
                  <c:v>Commercial &amp; Industrial</c:v>
                </c:pt>
                <c:pt idx="2">
                  <c:v>Federal Government</c:v>
                </c:pt>
                <c:pt idx="3">
                  <c:v>State &amp; Local Govt.</c:v>
                </c:pt>
              </c:strCache>
            </c:strRef>
          </c:cat>
          <c:val>
            <c:numRef>
              <c:f>'Q5 - Customer Host'!$D$40:$D$43</c:f>
              <c:numCache>
                <c:formatCode>General</c:formatCode>
                <c:ptCount val="4"/>
                <c:pt idx="0">
                  <c:v>1</c:v>
                </c:pt>
                <c:pt idx="1">
                  <c:v>2</c:v>
                </c:pt>
                <c:pt idx="2">
                  <c:v>0</c:v>
                </c:pt>
                <c:pt idx="3">
                  <c:v>4</c:v>
                </c:pt>
              </c:numCache>
            </c:numRef>
          </c:val>
        </c:ser>
        <c:ser>
          <c:idx val="3"/>
          <c:order val="3"/>
          <c:tx>
            <c:strRef>
              <c:f>'Q5 - Customer Host'!$E$39</c:f>
              <c:strCache>
                <c:ptCount val="1"/>
                <c:pt idx="0">
                  <c:v>11 - 13 yrs</c:v>
                </c:pt>
              </c:strCache>
            </c:strRef>
          </c:tx>
          <c:spPr>
            <a:pattFill prst="horzBrick">
              <a:fgClr>
                <a:srgbClr val="8064A2"/>
              </a:fgClr>
              <a:bgClr>
                <a:srgbClr val="FFFFFF"/>
              </a:bgClr>
            </a:pattFill>
          </c:spPr>
          <c:cat>
            <c:strRef>
              <c:f>'Q5 - Customer Host'!$A$40:$A$43</c:f>
              <c:strCache>
                <c:ptCount val="4"/>
                <c:pt idx="0">
                  <c:v>Residential</c:v>
                </c:pt>
                <c:pt idx="1">
                  <c:v>Commercial &amp; Industrial</c:v>
                </c:pt>
                <c:pt idx="2">
                  <c:v>Federal Government</c:v>
                </c:pt>
                <c:pt idx="3">
                  <c:v>State &amp; Local Govt.</c:v>
                </c:pt>
              </c:strCache>
            </c:strRef>
          </c:cat>
          <c:val>
            <c:numRef>
              <c:f>'Q5 - Customer Host'!$E$40:$E$43</c:f>
              <c:numCache>
                <c:formatCode>General</c:formatCode>
                <c:ptCount val="4"/>
                <c:pt idx="0">
                  <c:v>2</c:v>
                </c:pt>
                <c:pt idx="1">
                  <c:v>0</c:v>
                </c:pt>
                <c:pt idx="2">
                  <c:v>0</c:v>
                </c:pt>
                <c:pt idx="3">
                  <c:v>0</c:v>
                </c:pt>
              </c:numCache>
            </c:numRef>
          </c:val>
        </c:ser>
        <c:ser>
          <c:idx val="4"/>
          <c:order val="4"/>
          <c:tx>
            <c:strRef>
              <c:f>'Q5 - Customer Host'!$F$39</c:f>
              <c:strCache>
                <c:ptCount val="1"/>
                <c:pt idx="0">
                  <c:v>14 + yrs</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Host'!$F$40:$F$43</c:f>
              <c:numCache>
                <c:formatCode>General</c:formatCode>
                <c:ptCount val="4"/>
                <c:pt idx="0">
                  <c:v>1</c:v>
                </c:pt>
                <c:pt idx="1">
                  <c:v>1</c:v>
                </c:pt>
                <c:pt idx="2">
                  <c:v>1</c:v>
                </c:pt>
                <c:pt idx="3">
                  <c:v>1</c:v>
                </c:pt>
              </c:numCache>
            </c:numRef>
          </c:val>
        </c:ser>
        <c:ser>
          <c:idx val="5"/>
          <c:order val="5"/>
          <c:tx>
            <c:strRef>
              <c:f>'Q5 - Customer Host'!$G$39</c:f>
              <c:strCache>
                <c:ptCount val="1"/>
                <c:pt idx="0">
                  <c:v>Don't know</c:v>
                </c:pt>
              </c:strCache>
            </c:strRef>
          </c:tx>
          <c:cat>
            <c:strRef>
              <c:f>'Q5 - Customer Host'!$A$40:$A$43</c:f>
              <c:strCache>
                <c:ptCount val="4"/>
                <c:pt idx="0">
                  <c:v>Residential</c:v>
                </c:pt>
                <c:pt idx="1">
                  <c:v>Commercial &amp; Industrial</c:v>
                </c:pt>
                <c:pt idx="2">
                  <c:v>Federal Government</c:v>
                </c:pt>
                <c:pt idx="3">
                  <c:v>State &amp; Local Govt.</c:v>
                </c:pt>
              </c:strCache>
            </c:strRef>
          </c:cat>
          <c:val>
            <c:numRef>
              <c:f>'Q5 - Customer Host'!$G$40:$G$43</c:f>
              <c:numCache>
                <c:formatCode>General</c:formatCode>
                <c:ptCount val="4"/>
                <c:pt idx="0">
                  <c:v>1</c:v>
                </c:pt>
                <c:pt idx="1">
                  <c:v>2</c:v>
                </c:pt>
                <c:pt idx="2">
                  <c:v>0</c:v>
                </c:pt>
                <c:pt idx="3">
                  <c:v>0</c:v>
                </c:pt>
              </c:numCache>
            </c:numRef>
          </c:val>
        </c:ser>
        <c:axId val="138694016"/>
        <c:axId val="138733056"/>
      </c:barChart>
      <c:catAx>
        <c:axId val="138694016"/>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400"/>
                  <a:t>Customer</a:t>
                </a:r>
                <a:r>
                  <a:rPr lang="en-US" sz="1400" baseline="0"/>
                  <a:t> Sector</a:t>
                </a:r>
                <a:endParaRPr lang="en-US" sz="1400"/>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8733056"/>
        <c:crosses val="autoZero"/>
        <c:auto val="1"/>
        <c:lblAlgn val="ctr"/>
        <c:lblOffset val="100"/>
      </c:catAx>
      <c:valAx>
        <c:axId val="13873305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5.9090963614185392E-3"/>
              <c:y val="0.32384916414442594"/>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8694016"/>
        <c:crosses val="autoZero"/>
        <c:crossBetween val="between"/>
      </c:valAx>
    </c:plotArea>
    <c:legend>
      <c:legendPos val="r"/>
      <c:layout>
        <c:manualLayout>
          <c:xMode val="edge"/>
          <c:yMode val="edge"/>
          <c:x val="0.7800431639806823"/>
          <c:y val="0.14856985040393239"/>
          <c:w val="0.18028908702367841"/>
          <c:h val="0.26781416151531923"/>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i="1"/>
              <a:t>#2. Please tell us about</a:t>
            </a:r>
            <a:r>
              <a:rPr lang="en-US" sz="1600" i="1" baseline="0"/>
              <a:t> the person responding to this survey...</a:t>
            </a:r>
          </a:p>
          <a:p>
            <a:pPr>
              <a:defRPr/>
            </a:pPr>
            <a:r>
              <a:rPr lang="en-US" sz="1600" baseline="0"/>
              <a:t>Figure 1: Participant Figures</a:t>
            </a:r>
            <a:endParaRPr lang="en-US" sz="1600"/>
          </a:p>
        </c:rich>
      </c:tx>
      <c:layout/>
    </c:title>
    <c:plotArea>
      <c:layout/>
      <c:barChart>
        <c:barDir val="col"/>
        <c:grouping val="clustered"/>
        <c:ser>
          <c:idx val="0"/>
          <c:order val="0"/>
          <c:spPr>
            <a:pattFill prst="trellis">
              <a:fgClr>
                <a:srgbClr val="4F81BD"/>
              </a:fgClr>
              <a:bgClr>
                <a:srgbClr val="FFFFFF"/>
              </a:bgClr>
            </a:pattFill>
          </c:spPr>
          <c:dLbls>
            <c:numFmt formatCode="0%" sourceLinked="0"/>
            <c:txPr>
              <a:bodyPr/>
              <a:lstStyle/>
              <a:p>
                <a:pPr>
                  <a:defRPr sz="1400" b="1"/>
                </a:pPr>
                <a:endParaRPr lang="en-US"/>
              </a:p>
            </c:txPr>
            <c:showVal val="1"/>
          </c:dLbls>
          <c:cat>
            <c:strRef>
              <c:f>'Q2 - Provided Contact Info'!$A$9:$A$13</c:f>
              <c:strCache>
                <c:ptCount val="5"/>
                <c:pt idx="0">
                  <c:v>Title</c:v>
                </c:pt>
                <c:pt idx="1">
                  <c:v>Company</c:v>
                </c:pt>
                <c:pt idx="2">
                  <c:v>Name</c:v>
                </c:pt>
                <c:pt idx="3">
                  <c:v>Email</c:v>
                </c:pt>
                <c:pt idx="4">
                  <c:v>Phone</c:v>
                </c:pt>
              </c:strCache>
            </c:strRef>
          </c:cat>
          <c:val>
            <c:numRef>
              <c:f>'Q2 - Provided Contact Info'!$B$9:$B$13</c:f>
              <c:numCache>
                <c:formatCode>0.0%</c:formatCode>
                <c:ptCount val="5"/>
                <c:pt idx="0">
                  <c:v>0.82857142857142863</c:v>
                </c:pt>
                <c:pt idx="1">
                  <c:v>0.81904761904761902</c:v>
                </c:pt>
                <c:pt idx="2">
                  <c:v>0.8</c:v>
                </c:pt>
                <c:pt idx="3">
                  <c:v>0.79047619047619044</c:v>
                </c:pt>
                <c:pt idx="4">
                  <c:v>0.69523809523809521</c:v>
                </c:pt>
              </c:numCache>
            </c:numRef>
          </c:val>
        </c:ser>
        <c:axId val="66972672"/>
        <c:axId val="69088000"/>
      </c:barChart>
      <c:catAx>
        <c:axId val="66972672"/>
        <c:scaling>
          <c:orientation val="minMax"/>
        </c:scaling>
        <c:axPos val="b"/>
        <c:tickLblPos val="nextTo"/>
        <c:txPr>
          <a:bodyPr/>
          <a:lstStyle/>
          <a:p>
            <a:pPr>
              <a:defRPr sz="1400"/>
            </a:pPr>
            <a:endParaRPr lang="en-US"/>
          </a:p>
        </c:txPr>
        <c:crossAx val="69088000"/>
        <c:crosses val="autoZero"/>
        <c:auto val="1"/>
        <c:lblAlgn val="ctr"/>
        <c:lblOffset val="100"/>
      </c:catAx>
      <c:valAx>
        <c:axId val="69088000"/>
        <c:scaling>
          <c:orientation val="minMax"/>
          <c:max val="1"/>
        </c:scaling>
        <c:axPos val="l"/>
        <c:majorGridlines/>
        <c:title>
          <c:tx>
            <c:rich>
              <a:bodyPr rot="-5400000" vert="horz"/>
              <a:lstStyle/>
              <a:p>
                <a:pPr>
                  <a:defRPr/>
                </a:pPr>
                <a:r>
                  <a:rPr lang="en-US" sz="1600"/>
                  <a:t>% Participants Reporting</a:t>
                </a:r>
              </a:p>
            </c:rich>
          </c:tx>
          <c:layout/>
        </c:title>
        <c:numFmt formatCode="0%" sourceLinked="0"/>
        <c:tickLblPos val="nextTo"/>
        <c:txPr>
          <a:bodyPr/>
          <a:lstStyle/>
          <a:p>
            <a:pPr>
              <a:defRPr sz="1400"/>
            </a:pPr>
            <a:endParaRPr lang="en-US"/>
          </a:p>
        </c:txPr>
        <c:crossAx val="66972672"/>
        <c:crosses val="autoZero"/>
        <c:crossBetween val="between"/>
        <c:majorUnit val="0.1"/>
      </c:valAx>
    </c:plotArea>
    <c:plotVisOnly val="1"/>
  </c:chart>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 are</a:t>
            </a:r>
            <a:r>
              <a:rPr lang="en-US" sz="1200" b="1" i="1" baseline="0"/>
              <a:t> ON-SITE and BEHIND-THE-METER, please tell us about the customer host...</a:t>
            </a:r>
          </a:p>
          <a:p>
            <a:pPr>
              <a:defRPr/>
            </a:pPr>
            <a:r>
              <a:rPr lang="en-US" sz="1600" b="1" i="0" baseline="0"/>
              <a:t>Figure 9: Average Customer Discount Rate</a:t>
            </a:r>
            <a:endParaRPr lang="en-US" sz="1600" b="1" i="0"/>
          </a:p>
        </c:rich>
      </c:tx>
      <c:layout>
        <c:manualLayout>
          <c:xMode val="edge"/>
          <c:yMode val="edge"/>
          <c:x val="0.10048981614247968"/>
          <c:y val="2.4217334367496141E-2"/>
        </c:manualLayout>
      </c:layout>
    </c:title>
    <c:plotArea>
      <c:layout>
        <c:manualLayout>
          <c:layoutTarget val="inner"/>
          <c:xMode val="edge"/>
          <c:yMode val="edge"/>
          <c:x val="0.10950587945457266"/>
          <c:y val="0.12126305793425192"/>
          <c:w val="0.84397773428777623"/>
          <c:h val="0.70097455702061962"/>
        </c:manualLayout>
      </c:layout>
      <c:barChart>
        <c:barDir val="col"/>
        <c:grouping val="stacked"/>
        <c:ser>
          <c:idx val="0"/>
          <c:order val="0"/>
          <c:tx>
            <c:strRef>
              <c:f>'Q5 - Customer Host'!$A$50</c:f>
              <c:strCache>
                <c:ptCount val="1"/>
                <c:pt idx="0">
                  <c:v>Residential</c:v>
                </c:pt>
              </c:strCache>
            </c:strRef>
          </c:tx>
          <c:spPr>
            <a:pattFill prst="dkUpDiag">
              <a:fgClr>
                <a:srgbClr val="4F81BD"/>
              </a:fgClr>
              <a:bgClr>
                <a:srgbClr val="FFFFFF"/>
              </a:bgClr>
            </a:pattFill>
          </c:spPr>
          <c:cat>
            <c:strRef>
              <c:f>'Q5 - Customer Host'!$B$49:$I$49</c:f>
              <c:strCache>
                <c:ptCount val="8"/>
                <c:pt idx="0">
                  <c:v>0.00  - 4.99%</c:v>
                </c:pt>
                <c:pt idx="1">
                  <c:v>5.00  - 6.99%</c:v>
                </c:pt>
                <c:pt idx="2">
                  <c:v>7.00  - 8.99%</c:v>
                </c:pt>
                <c:pt idx="3">
                  <c:v>9.00  - 10.99%</c:v>
                </c:pt>
                <c:pt idx="4">
                  <c:v>11.00  - 12.99%</c:v>
                </c:pt>
                <c:pt idx="5">
                  <c:v>13.00 - 14.99%</c:v>
                </c:pt>
                <c:pt idx="6">
                  <c:v>15.0+%</c:v>
                </c:pt>
                <c:pt idx="7">
                  <c:v>Don't know</c:v>
                </c:pt>
              </c:strCache>
            </c:strRef>
          </c:cat>
          <c:val>
            <c:numRef>
              <c:f>'Q5 - Customer Host'!$B$50:$I$50</c:f>
              <c:numCache>
                <c:formatCode>General</c:formatCode>
                <c:ptCount val="8"/>
                <c:pt idx="0">
                  <c:v>3</c:v>
                </c:pt>
                <c:pt idx="1">
                  <c:v>1</c:v>
                </c:pt>
                <c:pt idx="2">
                  <c:v>1</c:v>
                </c:pt>
                <c:pt idx="3">
                  <c:v>0</c:v>
                </c:pt>
                <c:pt idx="4">
                  <c:v>0</c:v>
                </c:pt>
                <c:pt idx="5">
                  <c:v>1</c:v>
                </c:pt>
                <c:pt idx="6">
                  <c:v>0</c:v>
                </c:pt>
                <c:pt idx="7">
                  <c:v>3</c:v>
                </c:pt>
              </c:numCache>
            </c:numRef>
          </c:val>
        </c:ser>
        <c:ser>
          <c:idx val="1"/>
          <c:order val="1"/>
          <c:tx>
            <c:strRef>
              <c:f>'Q5 - Customer Host'!$A$51</c:f>
              <c:strCache>
                <c:ptCount val="1"/>
                <c:pt idx="0">
                  <c:v>Commercial &amp; Industrial</c:v>
                </c:pt>
              </c:strCache>
            </c:strRef>
          </c:tx>
          <c:cat>
            <c:strRef>
              <c:f>'Q5 - Customer Host'!$B$49:$I$49</c:f>
              <c:strCache>
                <c:ptCount val="8"/>
                <c:pt idx="0">
                  <c:v>0.00  - 4.99%</c:v>
                </c:pt>
                <c:pt idx="1">
                  <c:v>5.00  - 6.99%</c:v>
                </c:pt>
                <c:pt idx="2">
                  <c:v>7.00  - 8.99%</c:v>
                </c:pt>
                <c:pt idx="3">
                  <c:v>9.00  - 10.99%</c:v>
                </c:pt>
                <c:pt idx="4">
                  <c:v>11.00  - 12.99%</c:v>
                </c:pt>
                <c:pt idx="5">
                  <c:v>13.00 - 14.99%</c:v>
                </c:pt>
                <c:pt idx="6">
                  <c:v>15.0+%</c:v>
                </c:pt>
                <c:pt idx="7">
                  <c:v>Don't know</c:v>
                </c:pt>
              </c:strCache>
            </c:strRef>
          </c:cat>
          <c:val>
            <c:numRef>
              <c:f>'Q5 - Customer Host'!$B$51:$I$51</c:f>
              <c:numCache>
                <c:formatCode>General</c:formatCode>
                <c:ptCount val="8"/>
                <c:pt idx="0">
                  <c:v>3</c:v>
                </c:pt>
                <c:pt idx="1">
                  <c:v>2</c:v>
                </c:pt>
                <c:pt idx="2">
                  <c:v>4</c:v>
                </c:pt>
                <c:pt idx="3">
                  <c:v>1</c:v>
                </c:pt>
                <c:pt idx="4">
                  <c:v>0</c:v>
                </c:pt>
                <c:pt idx="5">
                  <c:v>1</c:v>
                </c:pt>
                <c:pt idx="6">
                  <c:v>1</c:v>
                </c:pt>
                <c:pt idx="7">
                  <c:v>4</c:v>
                </c:pt>
              </c:numCache>
            </c:numRef>
          </c:val>
        </c:ser>
        <c:ser>
          <c:idx val="2"/>
          <c:order val="2"/>
          <c:tx>
            <c:strRef>
              <c:f>'Q5 - Customer Host'!$A$52</c:f>
              <c:strCache>
                <c:ptCount val="1"/>
                <c:pt idx="0">
                  <c:v>Federal Government</c:v>
                </c:pt>
              </c:strCache>
            </c:strRef>
          </c:tx>
          <c:spPr>
            <a:pattFill prst="pct30">
              <a:fgClr>
                <a:srgbClr val="9BBB59"/>
              </a:fgClr>
              <a:bgClr>
                <a:srgbClr val="FFFFFF"/>
              </a:bgClr>
            </a:pattFill>
          </c:spPr>
          <c:cat>
            <c:strRef>
              <c:f>'Q5 - Customer Host'!$B$49:$I$49</c:f>
              <c:strCache>
                <c:ptCount val="8"/>
                <c:pt idx="0">
                  <c:v>0.00  - 4.99%</c:v>
                </c:pt>
                <c:pt idx="1">
                  <c:v>5.00  - 6.99%</c:v>
                </c:pt>
                <c:pt idx="2">
                  <c:v>7.00  - 8.99%</c:v>
                </c:pt>
                <c:pt idx="3">
                  <c:v>9.00  - 10.99%</c:v>
                </c:pt>
                <c:pt idx="4">
                  <c:v>11.00  - 12.99%</c:v>
                </c:pt>
                <c:pt idx="5">
                  <c:v>13.00 - 14.99%</c:v>
                </c:pt>
                <c:pt idx="6">
                  <c:v>15.0+%</c:v>
                </c:pt>
                <c:pt idx="7">
                  <c:v>Don't know</c:v>
                </c:pt>
              </c:strCache>
            </c:strRef>
          </c:cat>
          <c:val>
            <c:numRef>
              <c:f>'Q5 - Customer Host'!$B$52:$I$52</c:f>
              <c:numCache>
                <c:formatCode>General</c:formatCode>
                <c:ptCount val="8"/>
                <c:pt idx="0">
                  <c:v>0</c:v>
                </c:pt>
                <c:pt idx="1">
                  <c:v>0</c:v>
                </c:pt>
                <c:pt idx="2">
                  <c:v>0</c:v>
                </c:pt>
                <c:pt idx="3">
                  <c:v>0</c:v>
                </c:pt>
                <c:pt idx="4">
                  <c:v>0</c:v>
                </c:pt>
                <c:pt idx="5">
                  <c:v>0</c:v>
                </c:pt>
                <c:pt idx="6">
                  <c:v>0</c:v>
                </c:pt>
                <c:pt idx="7">
                  <c:v>1</c:v>
                </c:pt>
              </c:numCache>
            </c:numRef>
          </c:val>
        </c:ser>
        <c:ser>
          <c:idx val="3"/>
          <c:order val="3"/>
          <c:tx>
            <c:strRef>
              <c:f>'Q5 - Customer Host'!$A$53</c:f>
              <c:strCache>
                <c:ptCount val="1"/>
                <c:pt idx="0">
                  <c:v>State &amp; Local Govt.</c:v>
                </c:pt>
              </c:strCache>
            </c:strRef>
          </c:tx>
          <c:spPr>
            <a:pattFill prst="horzBrick">
              <a:fgClr>
                <a:srgbClr val="8064A2"/>
              </a:fgClr>
              <a:bgClr>
                <a:srgbClr val="FFFFFF"/>
              </a:bgClr>
            </a:pattFill>
          </c:spPr>
          <c:cat>
            <c:strRef>
              <c:f>'Q5 - Customer Host'!$B$49:$I$49</c:f>
              <c:strCache>
                <c:ptCount val="8"/>
                <c:pt idx="0">
                  <c:v>0.00  - 4.99%</c:v>
                </c:pt>
                <c:pt idx="1">
                  <c:v>5.00  - 6.99%</c:v>
                </c:pt>
                <c:pt idx="2">
                  <c:v>7.00  - 8.99%</c:v>
                </c:pt>
                <c:pt idx="3">
                  <c:v>9.00  - 10.99%</c:v>
                </c:pt>
                <c:pt idx="4">
                  <c:v>11.00  - 12.99%</c:v>
                </c:pt>
                <c:pt idx="5">
                  <c:v>13.00 - 14.99%</c:v>
                </c:pt>
                <c:pt idx="6">
                  <c:v>15.0+%</c:v>
                </c:pt>
                <c:pt idx="7">
                  <c:v>Don't know</c:v>
                </c:pt>
              </c:strCache>
            </c:strRef>
          </c:cat>
          <c:val>
            <c:numRef>
              <c:f>'Q5 - Customer Host'!$B$53:$I$53</c:f>
              <c:numCache>
                <c:formatCode>General</c:formatCode>
                <c:ptCount val="8"/>
                <c:pt idx="0">
                  <c:v>2</c:v>
                </c:pt>
                <c:pt idx="1">
                  <c:v>1</c:v>
                </c:pt>
                <c:pt idx="2">
                  <c:v>1</c:v>
                </c:pt>
                <c:pt idx="3">
                  <c:v>1</c:v>
                </c:pt>
                <c:pt idx="4">
                  <c:v>0</c:v>
                </c:pt>
                <c:pt idx="5">
                  <c:v>0</c:v>
                </c:pt>
                <c:pt idx="6">
                  <c:v>0</c:v>
                </c:pt>
                <c:pt idx="7">
                  <c:v>2</c:v>
                </c:pt>
              </c:numCache>
            </c:numRef>
          </c:val>
        </c:ser>
        <c:overlap val="100"/>
        <c:axId val="139127808"/>
        <c:axId val="139204096"/>
      </c:barChart>
      <c:catAx>
        <c:axId val="139127808"/>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600"/>
                  <a:t>Avg. Customer Discount Rate</a:t>
                </a:r>
              </a:p>
            </c:rich>
          </c:tx>
          <c:layout>
            <c:manualLayout>
              <c:xMode val="edge"/>
              <c:yMode val="edge"/>
              <c:x val="0.38666006473674408"/>
              <c:y val="0.9436638697552345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9204096"/>
        <c:crosses val="autoZero"/>
        <c:auto val="1"/>
        <c:lblAlgn val="ctr"/>
        <c:lblOffset val="100"/>
      </c:catAx>
      <c:valAx>
        <c:axId val="13920409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9127808"/>
        <c:crosses val="autoZero"/>
        <c:crossBetween val="between"/>
      </c:valAx>
    </c:plotArea>
    <c:legend>
      <c:legendPos val="r"/>
      <c:layout>
        <c:manualLayout>
          <c:xMode val="edge"/>
          <c:yMode val="edge"/>
          <c:x val="0.62640781196079665"/>
          <c:y val="0.18359138937103792"/>
          <c:w val="0.23410392757161547"/>
          <c:h val="0.33486876640420177"/>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#5. For your projects that are</a:t>
            </a:r>
            <a:r>
              <a:rPr lang="en-US" sz="1200" b="1" i="1" baseline="0"/>
              <a:t> ON-SITE and BEHIND-THE-METER, please tell us about the customer host...</a:t>
            </a:r>
          </a:p>
          <a:p>
            <a:pPr>
              <a:defRPr/>
            </a:pPr>
            <a:r>
              <a:rPr lang="en-US" sz="1600" b="1" i="0" baseline="0"/>
              <a:t>Figure 10: Average Customer Discount Rate (2)</a:t>
            </a:r>
            <a:endParaRPr lang="en-US" sz="1600" b="1" i="0"/>
          </a:p>
        </c:rich>
      </c:tx>
      <c:layout>
        <c:manualLayout>
          <c:xMode val="edge"/>
          <c:yMode val="edge"/>
          <c:x val="0.10048981614247966"/>
          <c:y val="2.4217334367496141E-2"/>
        </c:manualLayout>
      </c:layout>
    </c:title>
    <c:plotArea>
      <c:layout>
        <c:manualLayout>
          <c:layoutTarget val="inner"/>
          <c:xMode val="edge"/>
          <c:yMode val="edge"/>
          <c:x val="0.10511151310143997"/>
          <c:y val="0.12126305793425195"/>
          <c:w val="0.84837210064090862"/>
          <c:h val="0.74537300336102907"/>
        </c:manualLayout>
      </c:layout>
      <c:barChart>
        <c:barDir val="col"/>
        <c:grouping val="stacked"/>
        <c:ser>
          <c:idx val="0"/>
          <c:order val="0"/>
          <c:tx>
            <c:strRef>
              <c:f>'Q5 - Customer Host'!$B$49</c:f>
              <c:strCache>
                <c:ptCount val="1"/>
                <c:pt idx="0">
                  <c:v>0.00  - 4.99%</c:v>
                </c:pt>
              </c:strCache>
            </c:strRef>
          </c:tx>
          <c:spPr>
            <a:pattFill prst="dkUpDiag">
              <a:fgClr>
                <a:srgbClr val="4F81BD"/>
              </a:fgClr>
              <a:bgClr>
                <a:srgbClr val="FFFFFF"/>
              </a:bgClr>
            </a:pattFill>
          </c:spPr>
          <c:cat>
            <c:strRef>
              <c:f>'Q5 - Customer Host'!$A$50:$A$53</c:f>
              <c:strCache>
                <c:ptCount val="4"/>
                <c:pt idx="0">
                  <c:v>Residential</c:v>
                </c:pt>
                <c:pt idx="1">
                  <c:v>Commercial &amp; Industrial</c:v>
                </c:pt>
                <c:pt idx="2">
                  <c:v>Federal Government</c:v>
                </c:pt>
                <c:pt idx="3">
                  <c:v>State &amp; Local Govt.</c:v>
                </c:pt>
              </c:strCache>
            </c:strRef>
          </c:cat>
          <c:val>
            <c:numRef>
              <c:f>'Q5 - Customer Host'!$B$50:$B$53</c:f>
              <c:numCache>
                <c:formatCode>General</c:formatCode>
                <c:ptCount val="4"/>
                <c:pt idx="0">
                  <c:v>3</c:v>
                </c:pt>
                <c:pt idx="1">
                  <c:v>3</c:v>
                </c:pt>
                <c:pt idx="2">
                  <c:v>0</c:v>
                </c:pt>
                <c:pt idx="3">
                  <c:v>2</c:v>
                </c:pt>
              </c:numCache>
            </c:numRef>
          </c:val>
        </c:ser>
        <c:ser>
          <c:idx val="1"/>
          <c:order val="1"/>
          <c:tx>
            <c:strRef>
              <c:f>'Q5 - Customer Host'!$C$49</c:f>
              <c:strCache>
                <c:ptCount val="1"/>
                <c:pt idx="0">
                  <c:v>5.00  - 6.99%</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Host'!$C$50:$C$53</c:f>
              <c:numCache>
                <c:formatCode>General</c:formatCode>
                <c:ptCount val="4"/>
                <c:pt idx="0">
                  <c:v>1</c:v>
                </c:pt>
                <c:pt idx="1">
                  <c:v>2</c:v>
                </c:pt>
                <c:pt idx="2">
                  <c:v>0</c:v>
                </c:pt>
                <c:pt idx="3">
                  <c:v>1</c:v>
                </c:pt>
              </c:numCache>
            </c:numRef>
          </c:val>
        </c:ser>
        <c:ser>
          <c:idx val="2"/>
          <c:order val="2"/>
          <c:tx>
            <c:strRef>
              <c:f>'Q5 - Customer Host'!$D$49</c:f>
              <c:strCache>
                <c:ptCount val="1"/>
                <c:pt idx="0">
                  <c:v>7.00  - 8.99%</c:v>
                </c:pt>
              </c:strCache>
            </c:strRef>
          </c:tx>
          <c:spPr>
            <a:pattFill prst="pct30">
              <a:fgClr>
                <a:srgbClr val="9BBB59"/>
              </a:fgClr>
              <a:bgClr>
                <a:srgbClr val="FFFFFF"/>
              </a:bgClr>
            </a:pattFill>
          </c:spPr>
          <c:cat>
            <c:strRef>
              <c:f>'Q5 - Customer Host'!$A$50:$A$53</c:f>
              <c:strCache>
                <c:ptCount val="4"/>
                <c:pt idx="0">
                  <c:v>Residential</c:v>
                </c:pt>
                <c:pt idx="1">
                  <c:v>Commercial &amp; Industrial</c:v>
                </c:pt>
                <c:pt idx="2">
                  <c:v>Federal Government</c:v>
                </c:pt>
                <c:pt idx="3">
                  <c:v>State &amp; Local Govt.</c:v>
                </c:pt>
              </c:strCache>
            </c:strRef>
          </c:cat>
          <c:val>
            <c:numRef>
              <c:f>'Q5 - Customer Host'!$D$50:$D$53</c:f>
              <c:numCache>
                <c:formatCode>General</c:formatCode>
                <c:ptCount val="4"/>
                <c:pt idx="0">
                  <c:v>1</c:v>
                </c:pt>
                <c:pt idx="1">
                  <c:v>4</c:v>
                </c:pt>
                <c:pt idx="2">
                  <c:v>0</c:v>
                </c:pt>
                <c:pt idx="3">
                  <c:v>1</c:v>
                </c:pt>
              </c:numCache>
            </c:numRef>
          </c:val>
        </c:ser>
        <c:ser>
          <c:idx val="3"/>
          <c:order val="3"/>
          <c:tx>
            <c:strRef>
              <c:f>'Q5 - Customer Host'!$E$49</c:f>
              <c:strCache>
                <c:ptCount val="1"/>
                <c:pt idx="0">
                  <c:v>9.00  - 10.99%</c:v>
                </c:pt>
              </c:strCache>
            </c:strRef>
          </c:tx>
          <c:spPr>
            <a:pattFill prst="horzBrick">
              <a:fgClr>
                <a:srgbClr val="8064A2"/>
              </a:fgClr>
              <a:bgClr>
                <a:srgbClr val="FFFFFF"/>
              </a:bgClr>
            </a:pattFill>
          </c:spPr>
          <c:cat>
            <c:strRef>
              <c:f>'Q5 - Customer Host'!$A$50:$A$53</c:f>
              <c:strCache>
                <c:ptCount val="4"/>
                <c:pt idx="0">
                  <c:v>Residential</c:v>
                </c:pt>
                <c:pt idx="1">
                  <c:v>Commercial &amp; Industrial</c:v>
                </c:pt>
                <c:pt idx="2">
                  <c:v>Federal Government</c:v>
                </c:pt>
                <c:pt idx="3">
                  <c:v>State &amp; Local Govt.</c:v>
                </c:pt>
              </c:strCache>
            </c:strRef>
          </c:cat>
          <c:val>
            <c:numRef>
              <c:f>'Q5 - Customer Host'!$E$50:$E$53</c:f>
              <c:numCache>
                <c:formatCode>General</c:formatCode>
                <c:ptCount val="4"/>
                <c:pt idx="0">
                  <c:v>0</c:v>
                </c:pt>
                <c:pt idx="1">
                  <c:v>1</c:v>
                </c:pt>
                <c:pt idx="2">
                  <c:v>0</c:v>
                </c:pt>
                <c:pt idx="3">
                  <c:v>1</c:v>
                </c:pt>
              </c:numCache>
            </c:numRef>
          </c:val>
        </c:ser>
        <c:ser>
          <c:idx val="4"/>
          <c:order val="4"/>
          <c:tx>
            <c:strRef>
              <c:f>'Q5 - Customer Host'!$F$49</c:f>
              <c:strCache>
                <c:ptCount val="1"/>
                <c:pt idx="0">
                  <c:v>11.00  - 12.99%</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Host'!$F$50:$F$53</c:f>
              <c:numCache>
                <c:formatCode>General</c:formatCode>
                <c:ptCount val="4"/>
                <c:pt idx="0">
                  <c:v>0</c:v>
                </c:pt>
                <c:pt idx="1">
                  <c:v>0</c:v>
                </c:pt>
                <c:pt idx="2">
                  <c:v>0</c:v>
                </c:pt>
                <c:pt idx="3">
                  <c:v>0</c:v>
                </c:pt>
              </c:numCache>
            </c:numRef>
          </c:val>
        </c:ser>
        <c:ser>
          <c:idx val="5"/>
          <c:order val="5"/>
          <c:tx>
            <c:strRef>
              <c:f>'Q5 - Customer Host'!$G$49</c:f>
              <c:strCache>
                <c:ptCount val="1"/>
                <c:pt idx="0">
                  <c:v>13.00 - 14.99%</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Host'!$G$50:$G$53</c:f>
              <c:numCache>
                <c:formatCode>General</c:formatCode>
                <c:ptCount val="4"/>
                <c:pt idx="0">
                  <c:v>1</c:v>
                </c:pt>
                <c:pt idx="1">
                  <c:v>1</c:v>
                </c:pt>
                <c:pt idx="2">
                  <c:v>0</c:v>
                </c:pt>
                <c:pt idx="3">
                  <c:v>0</c:v>
                </c:pt>
              </c:numCache>
            </c:numRef>
          </c:val>
        </c:ser>
        <c:ser>
          <c:idx val="6"/>
          <c:order val="6"/>
          <c:tx>
            <c:strRef>
              <c:f>'Q5 - Customer Host'!$H$49</c:f>
              <c:strCache>
                <c:ptCount val="1"/>
                <c:pt idx="0">
                  <c:v>15.0+%</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Host'!$H$50:$H$53</c:f>
              <c:numCache>
                <c:formatCode>General</c:formatCode>
                <c:ptCount val="4"/>
                <c:pt idx="0">
                  <c:v>0</c:v>
                </c:pt>
                <c:pt idx="1">
                  <c:v>1</c:v>
                </c:pt>
                <c:pt idx="2">
                  <c:v>0</c:v>
                </c:pt>
                <c:pt idx="3">
                  <c:v>0</c:v>
                </c:pt>
              </c:numCache>
            </c:numRef>
          </c:val>
        </c:ser>
        <c:ser>
          <c:idx val="7"/>
          <c:order val="7"/>
          <c:tx>
            <c:strRef>
              <c:f>'Q5 - Customer Host'!$I$49</c:f>
              <c:strCache>
                <c:ptCount val="1"/>
                <c:pt idx="0">
                  <c:v>Don't know</c:v>
                </c:pt>
              </c:strCache>
            </c:strRef>
          </c:tx>
          <c:cat>
            <c:strRef>
              <c:f>'Q5 - Customer Host'!$A$50:$A$53</c:f>
              <c:strCache>
                <c:ptCount val="4"/>
                <c:pt idx="0">
                  <c:v>Residential</c:v>
                </c:pt>
                <c:pt idx="1">
                  <c:v>Commercial &amp; Industrial</c:v>
                </c:pt>
                <c:pt idx="2">
                  <c:v>Federal Government</c:v>
                </c:pt>
                <c:pt idx="3">
                  <c:v>State &amp; Local Govt.</c:v>
                </c:pt>
              </c:strCache>
            </c:strRef>
          </c:cat>
          <c:val>
            <c:numRef>
              <c:f>'Q5 - Customer Host'!$I$50:$I$53</c:f>
              <c:numCache>
                <c:formatCode>General</c:formatCode>
                <c:ptCount val="4"/>
                <c:pt idx="0">
                  <c:v>3</c:v>
                </c:pt>
                <c:pt idx="1">
                  <c:v>4</c:v>
                </c:pt>
                <c:pt idx="2">
                  <c:v>1</c:v>
                </c:pt>
                <c:pt idx="3">
                  <c:v>2</c:v>
                </c:pt>
              </c:numCache>
            </c:numRef>
          </c:val>
        </c:ser>
        <c:overlap val="100"/>
        <c:axId val="80655104"/>
        <c:axId val="80657024"/>
      </c:barChart>
      <c:catAx>
        <c:axId val="80655104"/>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600"/>
                  <a:t>Customer Host</a:t>
                </a:r>
              </a:p>
            </c:rich>
          </c:tx>
          <c:layout>
            <c:manualLayout>
              <c:xMode val="edge"/>
              <c:yMode val="edge"/>
              <c:x val="0.43060372826807058"/>
              <c:y val="0.94366386975523486"/>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80657024"/>
        <c:crosses val="autoZero"/>
        <c:auto val="1"/>
        <c:lblAlgn val="ctr"/>
        <c:lblOffset val="100"/>
      </c:catAx>
      <c:valAx>
        <c:axId val="8065702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4721934646891328E-2"/>
              <c:y val="0.33885262909833491"/>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80655104"/>
        <c:crosses val="autoZero"/>
        <c:crossBetween val="between"/>
      </c:valAx>
    </c:plotArea>
    <c:legend>
      <c:legendPos val="r"/>
      <c:layout>
        <c:manualLayout>
          <c:xMode val="edge"/>
          <c:yMode val="edge"/>
          <c:x val="0.62640781196079665"/>
          <c:y val="0.18359138937103797"/>
          <c:w val="0.15966336154954816"/>
          <c:h val="0.37002434287041835"/>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#6. What was the LARGEST</a:t>
            </a:r>
            <a:r>
              <a:rPr lang="en-US" sz="1400" b="1" i="1" baseline="0"/>
              <a:t> BARRIER to RE development and how did it impact your projects?</a:t>
            </a:r>
          </a:p>
          <a:p>
            <a:pPr>
              <a:defRPr/>
            </a:pPr>
            <a:r>
              <a:rPr lang="en-US" sz="1600" b="1" i="0" baseline="0"/>
              <a:t>Figure 1: Barriers</a:t>
            </a:r>
            <a:endParaRPr lang="en-US" sz="1600" b="1" i="0"/>
          </a:p>
        </c:rich>
      </c:tx>
      <c:layout/>
    </c:title>
    <c:plotArea>
      <c:layout>
        <c:manualLayout>
          <c:layoutTarget val="inner"/>
          <c:xMode val="edge"/>
          <c:yMode val="edge"/>
          <c:x val="9.2833876221498426E-2"/>
          <c:y val="9.6978347255917002E-2"/>
          <c:w val="0.88069133878465422"/>
          <c:h val="0.63499519228706591"/>
        </c:manualLayout>
      </c:layout>
      <c:barChart>
        <c:barDir val="col"/>
        <c:grouping val="stacked"/>
        <c:ser>
          <c:idx val="0"/>
          <c:order val="0"/>
          <c:tx>
            <c:strRef>
              <c:f>'Q6 - Project Development'!$B$10</c:f>
              <c:strCache>
                <c:ptCount val="1"/>
                <c:pt idx="0">
                  <c:v>Technological hurdles</c:v>
                </c:pt>
              </c:strCache>
            </c:strRef>
          </c:tx>
          <c:spPr>
            <a:pattFill prst="dkUpDiag">
              <a:fgClr>
                <a:srgbClr val="4572A7"/>
              </a:fgClr>
              <a:bgClr>
                <a:srgbClr val="FFFFFF"/>
              </a:bgClr>
            </a:pattFill>
          </c:spPr>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Development'!$B$11:$B$16</c:f>
              <c:numCache>
                <c:formatCode>General</c:formatCode>
                <c:ptCount val="6"/>
                <c:pt idx="0">
                  <c:v>1</c:v>
                </c:pt>
                <c:pt idx="1">
                  <c:v>1</c:v>
                </c:pt>
                <c:pt idx="2">
                  <c:v>0</c:v>
                </c:pt>
                <c:pt idx="3">
                  <c:v>1</c:v>
                </c:pt>
                <c:pt idx="4">
                  <c:v>1</c:v>
                </c:pt>
                <c:pt idx="5">
                  <c:v>0</c:v>
                </c:pt>
              </c:numCache>
            </c:numRef>
          </c:val>
        </c:ser>
        <c:ser>
          <c:idx val="1"/>
          <c:order val="1"/>
          <c:tx>
            <c:strRef>
              <c:f>'Q6 - Project Development'!$C$10</c:f>
              <c:strCache>
                <c:ptCount val="1"/>
                <c:pt idx="0">
                  <c:v>Environmental permitting</c:v>
                </c:pt>
              </c:strCache>
            </c:strRef>
          </c:tx>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Development'!$C$11:$C$16</c:f>
              <c:numCache>
                <c:formatCode>General</c:formatCode>
                <c:ptCount val="6"/>
                <c:pt idx="0">
                  <c:v>0</c:v>
                </c:pt>
                <c:pt idx="1">
                  <c:v>4</c:v>
                </c:pt>
                <c:pt idx="2">
                  <c:v>0</c:v>
                </c:pt>
                <c:pt idx="3">
                  <c:v>1</c:v>
                </c:pt>
                <c:pt idx="4">
                  <c:v>1</c:v>
                </c:pt>
                <c:pt idx="5">
                  <c:v>0</c:v>
                </c:pt>
              </c:numCache>
            </c:numRef>
          </c:val>
        </c:ser>
        <c:ser>
          <c:idx val="2"/>
          <c:order val="2"/>
          <c:tx>
            <c:strRef>
              <c:f>'Q6 - Project Development'!$D$10</c:f>
              <c:strCache>
                <c:ptCount val="1"/>
                <c:pt idx="0">
                  <c:v>Transmission interconnection / tariff</c:v>
                </c:pt>
              </c:strCache>
            </c:strRef>
          </c:tx>
          <c:spPr>
            <a:pattFill prst="pct30">
              <a:fgClr>
                <a:srgbClr val="89A54E"/>
              </a:fgClr>
              <a:bgClr>
                <a:srgbClr val="FFFFFF"/>
              </a:bgClr>
            </a:pattFill>
          </c:spPr>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Development'!$D$11:$D$16</c:f>
              <c:numCache>
                <c:formatCode>General</c:formatCode>
                <c:ptCount val="6"/>
                <c:pt idx="0">
                  <c:v>1</c:v>
                </c:pt>
                <c:pt idx="1">
                  <c:v>1</c:v>
                </c:pt>
                <c:pt idx="2">
                  <c:v>4</c:v>
                </c:pt>
                <c:pt idx="3">
                  <c:v>0</c:v>
                </c:pt>
                <c:pt idx="4">
                  <c:v>0</c:v>
                </c:pt>
                <c:pt idx="5">
                  <c:v>0</c:v>
                </c:pt>
              </c:numCache>
            </c:numRef>
          </c:val>
        </c:ser>
        <c:ser>
          <c:idx val="3"/>
          <c:order val="3"/>
          <c:tx>
            <c:strRef>
              <c:f>'Q6 - Project Development'!$E$10</c:f>
              <c:strCache>
                <c:ptCount val="1"/>
                <c:pt idx="0">
                  <c:v>PPA / Creditworthiness of pwr. purchaser</c:v>
                </c:pt>
              </c:strCache>
            </c:strRef>
          </c:tx>
          <c:spPr>
            <a:pattFill prst="horzBrick">
              <a:fgClr>
                <a:srgbClr val="71588F"/>
              </a:fgClr>
              <a:bgClr>
                <a:srgbClr val="FFFFFF"/>
              </a:bgClr>
            </a:pattFill>
          </c:spPr>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Development'!$E$11:$E$16</c:f>
              <c:numCache>
                <c:formatCode>General</c:formatCode>
                <c:ptCount val="6"/>
                <c:pt idx="0">
                  <c:v>0</c:v>
                </c:pt>
                <c:pt idx="1">
                  <c:v>3</c:v>
                </c:pt>
                <c:pt idx="2">
                  <c:v>5</c:v>
                </c:pt>
                <c:pt idx="3">
                  <c:v>1</c:v>
                </c:pt>
                <c:pt idx="4">
                  <c:v>0</c:v>
                </c:pt>
                <c:pt idx="5">
                  <c:v>1</c:v>
                </c:pt>
              </c:numCache>
            </c:numRef>
          </c:val>
        </c:ser>
        <c:ser>
          <c:idx val="4"/>
          <c:order val="4"/>
          <c:tx>
            <c:strRef>
              <c:f>'Q6 - Project Development'!$F$10</c:f>
              <c:strCache>
                <c:ptCount val="1"/>
                <c:pt idx="0">
                  <c:v>Finding Tax Equity Investor</c:v>
                </c:pt>
              </c:strCache>
            </c:strRef>
          </c:tx>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Development'!$F$11:$F$16</c:f>
              <c:numCache>
                <c:formatCode>General</c:formatCode>
                <c:ptCount val="6"/>
                <c:pt idx="0">
                  <c:v>2</c:v>
                </c:pt>
                <c:pt idx="1">
                  <c:v>6</c:v>
                </c:pt>
                <c:pt idx="2">
                  <c:v>4</c:v>
                </c:pt>
                <c:pt idx="3">
                  <c:v>0</c:v>
                </c:pt>
                <c:pt idx="4">
                  <c:v>0</c:v>
                </c:pt>
                <c:pt idx="5">
                  <c:v>0</c:v>
                </c:pt>
              </c:numCache>
            </c:numRef>
          </c:val>
        </c:ser>
        <c:ser>
          <c:idx val="5"/>
          <c:order val="5"/>
          <c:tx>
            <c:strRef>
              <c:f>'Q6 - Project Development'!$G$10</c:f>
              <c:strCache>
                <c:ptCount val="1"/>
                <c:pt idx="0">
                  <c:v>Raising Debt</c:v>
                </c:pt>
              </c:strCache>
            </c:strRef>
          </c:tx>
          <c:spPr>
            <a:pattFill prst="zigZag">
              <a:fgClr>
                <a:srgbClr val="DB843D"/>
              </a:fgClr>
              <a:bgClr>
                <a:srgbClr val="FFFFFF"/>
              </a:bgClr>
            </a:pattFill>
          </c:spPr>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Development'!$G$11:$G$16</c:f>
              <c:numCache>
                <c:formatCode>General</c:formatCode>
                <c:ptCount val="6"/>
                <c:pt idx="0">
                  <c:v>0</c:v>
                </c:pt>
                <c:pt idx="1">
                  <c:v>2</c:v>
                </c:pt>
                <c:pt idx="2">
                  <c:v>2</c:v>
                </c:pt>
                <c:pt idx="3">
                  <c:v>2</c:v>
                </c:pt>
                <c:pt idx="4">
                  <c:v>0</c:v>
                </c:pt>
                <c:pt idx="5">
                  <c:v>0</c:v>
                </c:pt>
              </c:numCache>
            </c:numRef>
          </c:val>
        </c:ser>
        <c:ser>
          <c:idx val="6"/>
          <c:order val="6"/>
          <c:tx>
            <c:strRef>
              <c:f>'Q6 - Project Development'!$H$10</c:f>
              <c:strCache>
                <c:ptCount val="1"/>
                <c:pt idx="0">
                  <c:v>Accessing Govt. Programs</c:v>
                </c:pt>
              </c:strCache>
            </c:strRef>
          </c:tx>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Development'!$H$11:$H$16</c:f>
              <c:numCache>
                <c:formatCode>General</c:formatCode>
                <c:ptCount val="6"/>
                <c:pt idx="0">
                  <c:v>1</c:v>
                </c:pt>
                <c:pt idx="1">
                  <c:v>1</c:v>
                </c:pt>
                <c:pt idx="2">
                  <c:v>0</c:v>
                </c:pt>
                <c:pt idx="3">
                  <c:v>0</c:v>
                </c:pt>
                <c:pt idx="4">
                  <c:v>1</c:v>
                </c:pt>
                <c:pt idx="5">
                  <c:v>2</c:v>
                </c:pt>
              </c:numCache>
            </c:numRef>
          </c:val>
        </c:ser>
        <c:ser>
          <c:idx val="7"/>
          <c:order val="7"/>
          <c:tx>
            <c:strRef>
              <c:f>'Q6 - Project Development'!$I$10</c:f>
              <c:strCache>
                <c:ptCount val="1"/>
                <c:pt idx="0">
                  <c:v>Other (pls explain)</c:v>
                </c:pt>
              </c:strCache>
            </c:strRef>
          </c:tx>
          <c:spPr>
            <a:pattFill prst="solidDmnd">
              <a:fgClr>
                <a:srgbClr val="D19392"/>
              </a:fgClr>
              <a:bgClr>
                <a:srgbClr val="FFFFFF"/>
              </a:bgClr>
            </a:pattFill>
          </c:spPr>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Development'!$I$11:$I$16</c:f>
              <c:numCache>
                <c:formatCode>General</c:formatCode>
                <c:ptCount val="6"/>
                <c:pt idx="0">
                  <c:v>2</c:v>
                </c:pt>
                <c:pt idx="1">
                  <c:v>2</c:v>
                </c:pt>
                <c:pt idx="2">
                  <c:v>4</c:v>
                </c:pt>
                <c:pt idx="3">
                  <c:v>2</c:v>
                </c:pt>
                <c:pt idx="4">
                  <c:v>1</c:v>
                </c:pt>
                <c:pt idx="5">
                  <c:v>0</c:v>
                </c:pt>
              </c:numCache>
            </c:numRef>
          </c:val>
        </c:ser>
        <c:ser>
          <c:idx val="8"/>
          <c:order val="8"/>
          <c:tx>
            <c:strRef>
              <c:f>'Q6 - Project Development'!$J$10</c:f>
              <c:strCache>
                <c:ptCount val="1"/>
                <c:pt idx="0">
                  <c:v>None</c:v>
                </c:pt>
              </c:strCache>
            </c:strRef>
          </c:tx>
          <c:cat>
            <c:strRef>
              <c:f>'Q6 - Project Development'!$A$11:$A$16</c:f>
              <c:strCache>
                <c:ptCount val="6"/>
                <c:pt idx="0">
                  <c:v>Wind</c:v>
                </c:pt>
                <c:pt idx="1">
                  <c:v>Sm. PV (&lt; 1 MW)</c:v>
                </c:pt>
                <c:pt idx="2">
                  <c:v>Lg. PV (&gt;= 1 MW)</c:v>
                </c:pt>
                <c:pt idx="3">
                  <c:v>Solar - CSP</c:v>
                </c:pt>
                <c:pt idx="4">
                  <c:v>Solar Thermal (non-elec)</c:v>
                </c:pt>
                <c:pt idx="5">
                  <c:v>Other</c:v>
                </c:pt>
              </c:strCache>
            </c:strRef>
          </c:cat>
          <c:val>
            <c:numRef>
              <c:f>'Q6 - Project Development'!$J$11:$J$16</c:f>
              <c:numCache>
                <c:formatCode>General</c:formatCode>
                <c:ptCount val="6"/>
                <c:pt idx="0">
                  <c:v>1</c:v>
                </c:pt>
                <c:pt idx="1">
                  <c:v>2</c:v>
                </c:pt>
                <c:pt idx="2">
                  <c:v>1</c:v>
                </c:pt>
                <c:pt idx="3">
                  <c:v>1</c:v>
                </c:pt>
                <c:pt idx="4">
                  <c:v>0</c:v>
                </c:pt>
                <c:pt idx="5">
                  <c:v>0</c:v>
                </c:pt>
              </c:numCache>
            </c:numRef>
          </c:val>
        </c:ser>
        <c:overlap val="100"/>
        <c:axId val="139323648"/>
        <c:axId val="139345920"/>
      </c:barChart>
      <c:catAx>
        <c:axId val="139323648"/>
        <c:scaling>
          <c:orientation val="minMax"/>
        </c:scaling>
        <c:axPos val="b"/>
        <c:numFmt formatCode="General" sourceLinked="1"/>
        <c:tickLblPos val="nextTo"/>
        <c:spPr>
          <a:ln w="3175">
            <a:solidFill>
              <a:srgbClr val="808080"/>
            </a:solidFill>
            <a:prstDash val="solid"/>
          </a:ln>
        </c:spPr>
        <c:txPr>
          <a:bodyPr rot="0" vert="horz"/>
          <a:lstStyle/>
          <a:p>
            <a:pPr>
              <a:defRPr sz="1300" b="0" i="0" u="none" strike="noStrike" baseline="0">
                <a:solidFill>
                  <a:srgbClr val="333333"/>
                </a:solidFill>
                <a:latin typeface="Calibri"/>
                <a:ea typeface="Calibri"/>
                <a:cs typeface="Calibri"/>
              </a:defRPr>
            </a:pPr>
            <a:endParaRPr lang="en-US"/>
          </a:p>
        </c:txPr>
        <c:crossAx val="139345920"/>
        <c:crosses val="autoZero"/>
        <c:auto val="1"/>
        <c:lblAlgn val="ctr"/>
        <c:lblOffset val="100"/>
      </c:catAx>
      <c:valAx>
        <c:axId val="139345920"/>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9323648"/>
        <c:crosses val="autoZero"/>
        <c:crossBetween val="between"/>
      </c:valAx>
    </c:plotArea>
    <c:legend>
      <c:legendPos val="b"/>
      <c:layout>
        <c:manualLayout>
          <c:xMode val="edge"/>
          <c:yMode val="edge"/>
          <c:x val="5.8388095673083125E-2"/>
          <c:y val="0.86676890704023668"/>
          <c:w val="0.91105479555700741"/>
          <c:h val="0.12112242577601574"/>
        </c:manualLayout>
      </c:layout>
      <c:spPr>
        <a:solidFill>
          <a:srgbClr val="EEECE1"/>
        </a:solidFill>
        <a:ln>
          <a:solidFill>
            <a:srgbClr val="808080"/>
          </a:solidFill>
        </a:ln>
      </c:spPr>
      <c:txPr>
        <a:bodyPr/>
        <a:lstStyle/>
        <a:p>
          <a:pPr>
            <a:defRPr sz="1200" b="1"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#6. What was the LARGEST</a:t>
            </a:r>
            <a:r>
              <a:rPr lang="en-US" sz="1400" b="1" i="1" baseline="0"/>
              <a:t> BARRIER</a:t>
            </a:r>
            <a:r>
              <a:rPr lang="en-US" sz="1400" b="1" i="1"/>
              <a:t> to</a:t>
            </a:r>
            <a:r>
              <a:rPr lang="en-US" sz="1400" b="1" i="1" baseline="0"/>
              <a:t> RE development and how did it impact your projects?</a:t>
            </a:r>
          </a:p>
          <a:p>
            <a:pPr>
              <a:defRPr/>
            </a:pPr>
            <a:r>
              <a:rPr lang="en-US" sz="1600" b="1" i="0" baseline="0"/>
              <a:t>Figure 2: Impact</a:t>
            </a:r>
            <a:endParaRPr lang="en-US" sz="1600" b="1" i="0"/>
          </a:p>
        </c:rich>
      </c:tx>
      <c:layout/>
    </c:title>
    <c:plotArea>
      <c:layout>
        <c:manualLayout>
          <c:layoutTarget val="inner"/>
          <c:xMode val="edge"/>
          <c:yMode val="edge"/>
          <c:x val="0.10854092526690429"/>
          <c:y val="9.9301717635097819E-2"/>
          <c:w val="0.85712277190631958"/>
          <c:h val="0.66165205760738188"/>
        </c:manualLayout>
      </c:layout>
      <c:barChart>
        <c:barDir val="col"/>
        <c:grouping val="stacked"/>
        <c:ser>
          <c:idx val="0"/>
          <c:order val="0"/>
          <c:tx>
            <c:strRef>
              <c:f>'Q6 - Project Development'!$B$21</c:f>
              <c:strCache>
                <c:ptCount val="1"/>
                <c:pt idx="0">
                  <c:v>None</c:v>
                </c:pt>
              </c:strCache>
            </c:strRef>
          </c:tx>
          <c:spPr>
            <a:pattFill prst="dkUpDiag">
              <a:fgClr>
                <a:srgbClr val="4572A7"/>
              </a:fgClr>
              <a:bgClr>
                <a:srgbClr val="FFFFFF"/>
              </a:bgClr>
            </a:pattFill>
          </c:spPr>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Development'!$B$22:$B$26</c:f>
              <c:numCache>
                <c:formatCode>General</c:formatCode>
                <c:ptCount val="5"/>
                <c:pt idx="0">
                  <c:v>0</c:v>
                </c:pt>
                <c:pt idx="1">
                  <c:v>3</c:v>
                </c:pt>
                <c:pt idx="2">
                  <c:v>1</c:v>
                </c:pt>
                <c:pt idx="3">
                  <c:v>1</c:v>
                </c:pt>
                <c:pt idx="4">
                  <c:v>0</c:v>
                </c:pt>
              </c:numCache>
            </c:numRef>
          </c:val>
        </c:ser>
        <c:ser>
          <c:idx val="1"/>
          <c:order val="1"/>
          <c:tx>
            <c:strRef>
              <c:f>'Q6 - Project Development'!$C$21</c:f>
              <c:strCache>
                <c:ptCount val="1"/>
                <c:pt idx="0">
                  <c:v>Delayed project(s) 0-6 months</c:v>
                </c:pt>
              </c:strCache>
            </c:strRef>
          </c:tx>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Development'!$C$22:$C$26</c:f>
              <c:numCache>
                <c:formatCode>General</c:formatCode>
                <c:ptCount val="5"/>
                <c:pt idx="0">
                  <c:v>2</c:v>
                </c:pt>
                <c:pt idx="1">
                  <c:v>8</c:v>
                </c:pt>
                <c:pt idx="2">
                  <c:v>5</c:v>
                </c:pt>
                <c:pt idx="3">
                  <c:v>2</c:v>
                </c:pt>
                <c:pt idx="4">
                  <c:v>3</c:v>
                </c:pt>
              </c:numCache>
            </c:numRef>
          </c:val>
        </c:ser>
        <c:ser>
          <c:idx val="2"/>
          <c:order val="2"/>
          <c:tx>
            <c:strRef>
              <c:f>'Q6 - Project Development'!$D$21</c:f>
              <c:strCache>
                <c:ptCount val="1"/>
                <c:pt idx="0">
                  <c:v>Delayed project(s) 6-12 months</c:v>
                </c:pt>
              </c:strCache>
            </c:strRef>
          </c:tx>
          <c:spPr>
            <a:pattFill prst="pct30">
              <a:fgClr>
                <a:srgbClr val="89A54E"/>
              </a:fgClr>
              <a:bgClr>
                <a:srgbClr val="FFFFFF"/>
              </a:bgClr>
            </a:pattFill>
          </c:spPr>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Development'!$D$22:$D$26</c:f>
              <c:numCache>
                <c:formatCode>General</c:formatCode>
                <c:ptCount val="5"/>
                <c:pt idx="0">
                  <c:v>3</c:v>
                </c:pt>
                <c:pt idx="1">
                  <c:v>6</c:v>
                </c:pt>
                <c:pt idx="2">
                  <c:v>4</c:v>
                </c:pt>
                <c:pt idx="3">
                  <c:v>1</c:v>
                </c:pt>
                <c:pt idx="4">
                  <c:v>0</c:v>
                </c:pt>
              </c:numCache>
            </c:numRef>
          </c:val>
        </c:ser>
        <c:ser>
          <c:idx val="3"/>
          <c:order val="3"/>
          <c:tx>
            <c:strRef>
              <c:f>'Q6 - Project Development'!$E$21</c:f>
              <c:strCache>
                <c:ptCount val="1"/>
                <c:pt idx="0">
                  <c:v>Delayed project(s) 12+ months</c:v>
                </c:pt>
              </c:strCache>
            </c:strRef>
          </c:tx>
          <c:spPr>
            <a:pattFill prst="horzBrick">
              <a:fgClr>
                <a:srgbClr val="71588F"/>
              </a:fgClr>
              <a:bgClr>
                <a:srgbClr val="FFFFFF"/>
              </a:bgClr>
            </a:pattFill>
          </c:spPr>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Development'!$E$22:$E$26</c:f>
              <c:numCache>
                <c:formatCode>General</c:formatCode>
                <c:ptCount val="5"/>
                <c:pt idx="0">
                  <c:v>1</c:v>
                </c:pt>
                <c:pt idx="1">
                  <c:v>3</c:v>
                </c:pt>
                <c:pt idx="2">
                  <c:v>4</c:v>
                </c:pt>
                <c:pt idx="3">
                  <c:v>2</c:v>
                </c:pt>
                <c:pt idx="4">
                  <c:v>0</c:v>
                </c:pt>
              </c:numCache>
            </c:numRef>
          </c:val>
        </c:ser>
        <c:ser>
          <c:idx val="4"/>
          <c:order val="4"/>
          <c:tx>
            <c:strRef>
              <c:f>'Q6 - Project Development'!$F$21</c:f>
              <c:strCache>
                <c:ptCount val="1"/>
                <c:pt idx="0">
                  <c:v>Required reduced project size(s)</c:v>
                </c:pt>
              </c:strCache>
            </c:strRef>
          </c:tx>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Development'!$F$22:$F$26</c:f>
              <c:numCache>
                <c:formatCode>General</c:formatCode>
                <c:ptCount val="5"/>
                <c:pt idx="0">
                  <c:v>0</c:v>
                </c:pt>
                <c:pt idx="1">
                  <c:v>0</c:v>
                </c:pt>
                <c:pt idx="2">
                  <c:v>1</c:v>
                </c:pt>
                <c:pt idx="3">
                  <c:v>1</c:v>
                </c:pt>
                <c:pt idx="4">
                  <c:v>0</c:v>
                </c:pt>
              </c:numCache>
            </c:numRef>
          </c:val>
        </c:ser>
        <c:ser>
          <c:idx val="5"/>
          <c:order val="5"/>
          <c:tx>
            <c:strRef>
              <c:f>'Q6 - Project Development'!$G$21</c:f>
              <c:strCache>
                <c:ptCount val="1"/>
                <c:pt idx="0">
                  <c:v>Other (pls explain)</c:v>
                </c:pt>
              </c:strCache>
            </c:strRef>
          </c:tx>
          <c:spPr>
            <a:pattFill prst="zigZag">
              <a:fgClr>
                <a:srgbClr val="DB843D"/>
              </a:fgClr>
              <a:bgClr>
                <a:srgbClr val="FFFFFF"/>
              </a:bgClr>
            </a:pattFill>
          </c:spPr>
          <c:cat>
            <c:strRef>
              <c:f>'Q6 - Project Development'!$A$22:$A$26</c:f>
              <c:strCache>
                <c:ptCount val="5"/>
                <c:pt idx="0">
                  <c:v>Wind</c:v>
                </c:pt>
                <c:pt idx="1">
                  <c:v>Solar - PV (&lt; 1 MW)</c:v>
                </c:pt>
                <c:pt idx="2">
                  <c:v>Solar - PV (&gt;= 1 MW)</c:v>
                </c:pt>
                <c:pt idx="3">
                  <c:v>Solar - CSP</c:v>
                </c:pt>
                <c:pt idx="4">
                  <c:v>Solar Thermal (non-elec)</c:v>
                </c:pt>
              </c:strCache>
            </c:strRef>
          </c:cat>
          <c:val>
            <c:numRef>
              <c:f>'Q6 - Project Development'!$G$22:$G$26</c:f>
              <c:numCache>
                <c:formatCode>General</c:formatCode>
                <c:ptCount val="5"/>
                <c:pt idx="0">
                  <c:v>1</c:v>
                </c:pt>
                <c:pt idx="1">
                  <c:v>0</c:v>
                </c:pt>
                <c:pt idx="2">
                  <c:v>1</c:v>
                </c:pt>
                <c:pt idx="3">
                  <c:v>0</c:v>
                </c:pt>
                <c:pt idx="4">
                  <c:v>1</c:v>
                </c:pt>
              </c:numCache>
            </c:numRef>
          </c:val>
        </c:ser>
        <c:overlap val="100"/>
        <c:axId val="139661312"/>
        <c:axId val="139662848"/>
      </c:barChart>
      <c:catAx>
        <c:axId val="13966131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9662848"/>
        <c:crosses val="autoZero"/>
        <c:auto val="1"/>
        <c:lblAlgn val="ctr"/>
        <c:lblOffset val="100"/>
      </c:catAx>
      <c:valAx>
        <c:axId val="13966284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39661312"/>
        <c:crosses val="autoZero"/>
        <c:crossBetween val="between"/>
        <c:majorUnit val="4"/>
      </c:valAx>
    </c:plotArea>
    <c:legend>
      <c:legendPos val="b"/>
      <c:layout/>
      <c:spPr>
        <a:solidFill>
          <a:srgbClr val="EEECE1"/>
        </a:solidFill>
        <a:ln>
          <a:solidFill>
            <a:srgbClr val="808080"/>
          </a:solidFill>
        </a:ln>
      </c:spPr>
      <c:txPr>
        <a:bodyPr/>
        <a:lstStyle/>
        <a:p>
          <a:pPr>
            <a:defRPr sz="1400" b="1"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#7. Select the primary typical</a:t>
            </a:r>
            <a:r>
              <a:rPr lang="en-US" sz="1200" b="1" i="1" baseline="0"/>
              <a:t> FINANCIAL STRUCTURE of your prjects that closed in the prior quarter...</a:t>
            </a:r>
          </a:p>
          <a:p>
            <a:pPr>
              <a:defRPr/>
            </a:pPr>
            <a:r>
              <a:rPr lang="en-US" sz="1600" b="1" i="0" baseline="0"/>
              <a:t>Figure 1: Financial Structure</a:t>
            </a:r>
            <a:endParaRPr lang="en-US" sz="1600" b="1" i="0"/>
          </a:p>
        </c:rich>
      </c:tx>
      <c:layout>
        <c:manualLayout>
          <c:xMode val="edge"/>
          <c:yMode val="edge"/>
          <c:x val="0.11274640746133432"/>
          <c:y val="2.0181111972913522E-2"/>
        </c:manualLayout>
      </c:layout>
    </c:title>
    <c:plotArea>
      <c:layout>
        <c:manualLayout>
          <c:layoutTarget val="inner"/>
          <c:xMode val="edge"/>
          <c:yMode val="edge"/>
          <c:x val="9.1652526264700968E-2"/>
          <c:y val="0.13538983631529153"/>
          <c:w val="0.87693386720847932"/>
          <c:h val="0.72349985611026191"/>
        </c:manualLayout>
      </c:layout>
      <c:barChart>
        <c:barDir val="col"/>
        <c:grouping val="stacked"/>
        <c:ser>
          <c:idx val="0"/>
          <c:order val="0"/>
          <c:tx>
            <c:strRef>
              <c:f>'Q7 - Project Info (cntd)'!$B$10</c:f>
              <c:strCache>
                <c:ptCount val="1"/>
                <c:pt idx="0">
                  <c:v>Balance Sheet</c:v>
                </c:pt>
              </c:strCache>
            </c:strRef>
          </c:tx>
          <c:spPr>
            <a:pattFill prst="dkUpDiag">
              <a:fgClr>
                <a:srgbClr val="4F81BD"/>
              </a:fgClr>
              <a:bgClr>
                <a:srgbClr val="FFFFFF"/>
              </a:bgClr>
            </a:pattFill>
          </c:spPr>
          <c:cat>
            <c:strRef>
              <c:f>'Q7 - Project Info (cntd)'!$A$11:$A$15</c:f>
              <c:strCache>
                <c:ptCount val="5"/>
                <c:pt idx="0">
                  <c:v>Wind</c:v>
                </c:pt>
                <c:pt idx="1">
                  <c:v>Solar - PV (&lt; 1 MW)</c:v>
                </c:pt>
                <c:pt idx="2">
                  <c:v>Solar - PV (&gt;= 1 MW)</c:v>
                </c:pt>
                <c:pt idx="3">
                  <c:v>Solar - CSP</c:v>
                </c:pt>
                <c:pt idx="4">
                  <c:v>Solar Thermal (non-elec)</c:v>
                </c:pt>
              </c:strCache>
            </c:strRef>
          </c:cat>
          <c:val>
            <c:numRef>
              <c:f>'Q7 - Project Info (cntd)'!$B$11:$B$15</c:f>
              <c:numCache>
                <c:formatCode>General</c:formatCode>
                <c:ptCount val="5"/>
                <c:pt idx="0">
                  <c:v>1</c:v>
                </c:pt>
                <c:pt idx="1">
                  <c:v>7</c:v>
                </c:pt>
                <c:pt idx="2">
                  <c:v>1</c:v>
                </c:pt>
                <c:pt idx="3">
                  <c:v>1</c:v>
                </c:pt>
                <c:pt idx="4">
                  <c:v>2</c:v>
                </c:pt>
              </c:numCache>
            </c:numRef>
          </c:val>
        </c:ser>
        <c:ser>
          <c:idx val="1"/>
          <c:order val="1"/>
          <c:tx>
            <c:strRef>
              <c:f>'Q7 - Project Info (cntd)'!$C$10</c:f>
              <c:strCache>
                <c:ptCount val="1"/>
                <c:pt idx="0">
                  <c:v>Tax Equity Arrangement</c:v>
                </c:pt>
              </c:strCache>
            </c:strRef>
          </c:tx>
          <c:cat>
            <c:strRef>
              <c:f>'Q7 - Project Info (cntd)'!$A$11:$A$15</c:f>
              <c:strCache>
                <c:ptCount val="5"/>
                <c:pt idx="0">
                  <c:v>Wind</c:v>
                </c:pt>
                <c:pt idx="1">
                  <c:v>Solar - PV (&lt; 1 MW)</c:v>
                </c:pt>
                <c:pt idx="2">
                  <c:v>Solar - PV (&gt;= 1 MW)</c:v>
                </c:pt>
                <c:pt idx="3">
                  <c:v>Solar - CSP</c:v>
                </c:pt>
                <c:pt idx="4">
                  <c:v>Solar Thermal (non-elec)</c:v>
                </c:pt>
              </c:strCache>
            </c:strRef>
          </c:cat>
          <c:val>
            <c:numRef>
              <c:f>'Q7 - Project Info (cntd)'!$C$11:$C$15</c:f>
              <c:numCache>
                <c:formatCode>General</c:formatCode>
                <c:ptCount val="5"/>
                <c:pt idx="0">
                  <c:v>4</c:v>
                </c:pt>
                <c:pt idx="1">
                  <c:v>7</c:v>
                </c:pt>
                <c:pt idx="2">
                  <c:v>2</c:v>
                </c:pt>
                <c:pt idx="3">
                  <c:v>1</c:v>
                </c:pt>
                <c:pt idx="4">
                  <c:v>0</c:v>
                </c:pt>
              </c:numCache>
            </c:numRef>
          </c:val>
        </c:ser>
        <c:ser>
          <c:idx val="2"/>
          <c:order val="2"/>
          <c:tx>
            <c:strRef>
              <c:f>'Q7 - Project Info (cntd)'!$D$10</c:f>
              <c:strCache>
                <c:ptCount val="1"/>
                <c:pt idx="0">
                  <c:v>Lease</c:v>
                </c:pt>
              </c:strCache>
            </c:strRef>
          </c:tx>
          <c:spPr>
            <a:pattFill prst="pct30">
              <a:fgClr>
                <a:srgbClr val="9BBB59"/>
              </a:fgClr>
              <a:bgClr>
                <a:srgbClr val="FFFFFF"/>
              </a:bgClr>
            </a:pattFill>
          </c:spPr>
          <c:cat>
            <c:strRef>
              <c:f>'Q7 - Project Info (cntd)'!$A$11:$A$15</c:f>
              <c:strCache>
                <c:ptCount val="5"/>
                <c:pt idx="0">
                  <c:v>Wind</c:v>
                </c:pt>
                <c:pt idx="1">
                  <c:v>Solar - PV (&lt; 1 MW)</c:v>
                </c:pt>
                <c:pt idx="2">
                  <c:v>Solar - PV (&gt;= 1 MW)</c:v>
                </c:pt>
                <c:pt idx="3">
                  <c:v>Solar - CSP</c:v>
                </c:pt>
                <c:pt idx="4">
                  <c:v>Solar Thermal (non-elec)</c:v>
                </c:pt>
              </c:strCache>
            </c:strRef>
          </c:cat>
          <c:val>
            <c:numRef>
              <c:f>'Q7 - Project Info (cntd)'!$D$11:$D$15</c:f>
              <c:numCache>
                <c:formatCode>General</c:formatCode>
                <c:ptCount val="5"/>
                <c:pt idx="0">
                  <c:v>0</c:v>
                </c:pt>
                <c:pt idx="1">
                  <c:v>1</c:v>
                </c:pt>
                <c:pt idx="2">
                  <c:v>1</c:v>
                </c:pt>
                <c:pt idx="3">
                  <c:v>0</c:v>
                </c:pt>
                <c:pt idx="4">
                  <c:v>0</c:v>
                </c:pt>
              </c:numCache>
            </c:numRef>
          </c:val>
        </c:ser>
        <c:overlap val="100"/>
        <c:axId val="144216832"/>
        <c:axId val="144297984"/>
      </c:barChart>
      <c:catAx>
        <c:axId val="14421683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4297984"/>
        <c:crosses val="autoZero"/>
        <c:auto val="1"/>
        <c:lblAlgn val="ctr"/>
        <c:lblOffset val="100"/>
      </c:catAx>
      <c:valAx>
        <c:axId val="14429798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4216832"/>
        <c:crosses val="autoZero"/>
        <c:crossBetween val="between"/>
        <c:majorUnit val="2"/>
      </c:valAx>
    </c:plotArea>
    <c:legend>
      <c:legendPos val="r"/>
      <c:layout>
        <c:manualLayout>
          <c:xMode val="edge"/>
          <c:yMode val="edge"/>
          <c:x val="0.71303172986249896"/>
          <c:y val="0.25512818740403048"/>
          <c:w val="0.24644356203415121"/>
          <c:h val="0.289253653218259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#7. Select the primary</a:t>
            </a:r>
            <a:r>
              <a:rPr lang="en-US" sz="1200" b="1" i="1" baseline="0"/>
              <a:t> typical FINANCIAL STRUCTURE of your projects that closed in the prior quarter...</a:t>
            </a:r>
          </a:p>
          <a:p>
            <a:pPr>
              <a:defRPr/>
            </a:pPr>
            <a:r>
              <a:rPr lang="en-US" sz="1600" b="1" i="0" baseline="0"/>
              <a:t>Figure 2: Financial Structure (2)</a:t>
            </a:r>
            <a:endParaRPr lang="en-US" sz="1600" b="1" i="0"/>
          </a:p>
        </c:rich>
      </c:tx>
      <c:layout/>
    </c:title>
    <c:plotArea>
      <c:layout>
        <c:manualLayout>
          <c:layoutTarget val="inner"/>
          <c:xMode val="edge"/>
          <c:yMode val="edge"/>
          <c:x val="0.10922999167723162"/>
          <c:y val="0.11319061314508649"/>
          <c:w val="0.88132823356160983"/>
          <c:h val="0.70130063294005585"/>
        </c:manualLayout>
      </c:layout>
      <c:barChart>
        <c:barDir val="col"/>
        <c:grouping val="stacked"/>
        <c:ser>
          <c:idx val="0"/>
          <c:order val="0"/>
          <c:tx>
            <c:strRef>
              <c:f>'Q7 - Project Info (cntd)'!$B$21</c:f>
              <c:strCache>
                <c:ptCount val="1"/>
                <c:pt idx="0">
                  <c:v>Balance Sheet</c:v>
                </c:pt>
              </c:strCache>
            </c:strRef>
          </c:tx>
          <c:spPr>
            <a:pattFill prst="dkUpDiag">
              <a:fgClr>
                <a:srgbClr val="4F81BD"/>
              </a:fgClr>
              <a:bgClr>
                <a:srgbClr val="FFFFFF"/>
              </a:bgClr>
            </a:pattFill>
          </c:spPr>
          <c:cat>
            <c:strRef>
              <c:f>'Q7 - Project Info (cntd)'!$A$22:$A$26</c:f>
              <c:strCache>
                <c:ptCount val="5"/>
                <c:pt idx="0">
                  <c:v>Wind</c:v>
                </c:pt>
                <c:pt idx="1">
                  <c:v>Solar - PV (&lt; 1 MW)</c:v>
                </c:pt>
                <c:pt idx="2">
                  <c:v>Solar - PV (&gt;= 1 MW)</c:v>
                </c:pt>
                <c:pt idx="3">
                  <c:v>Solar - CSP</c:v>
                </c:pt>
                <c:pt idx="4">
                  <c:v>Solar Thermal (non-elec)</c:v>
                </c:pt>
              </c:strCache>
            </c:strRef>
          </c:cat>
          <c:val>
            <c:numRef>
              <c:f>'Q7 - Project Info (cntd)'!$B$22:$B$26</c:f>
              <c:numCache>
                <c:formatCode>0%</c:formatCode>
                <c:ptCount val="5"/>
                <c:pt idx="0">
                  <c:v>0.2</c:v>
                </c:pt>
                <c:pt idx="1">
                  <c:v>0.46666666666666667</c:v>
                </c:pt>
                <c:pt idx="2">
                  <c:v>0.25</c:v>
                </c:pt>
                <c:pt idx="3">
                  <c:v>0.5</c:v>
                </c:pt>
                <c:pt idx="4">
                  <c:v>1</c:v>
                </c:pt>
              </c:numCache>
            </c:numRef>
          </c:val>
        </c:ser>
        <c:ser>
          <c:idx val="1"/>
          <c:order val="1"/>
          <c:tx>
            <c:strRef>
              <c:f>'Q7 - Project Info (cntd)'!$C$21</c:f>
              <c:strCache>
                <c:ptCount val="1"/>
                <c:pt idx="0">
                  <c:v>Tax Equity Arrangement</c:v>
                </c:pt>
              </c:strCache>
            </c:strRef>
          </c:tx>
          <c:cat>
            <c:strRef>
              <c:f>'Q7 - Project Info (cntd)'!$A$22:$A$26</c:f>
              <c:strCache>
                <c:ptCount val="5"/>
                <c:pt idx="0">
                  <c:v>Wind</c:v>
                </c:pt>
                <c:pt idx="1">
                  <c:v>Solar - PV (&lt; 1 MW)</c:v>
                </c:pt>
                <c:pt idx="2">
                  <c:v>Solar - PV (&gt;= 1 MW)</c:v>
                </c:pt>
                <c:pt idx="3">
                  <c:v>Solar - CSP</c:v>
                </c:pt>
                <c:pt idx="4">
                  <c:v>Solar Thermal (non-elec)</c:v>
                </c:pt>
              </c:strCache>
            </c:strRef>
          </c:cat>
          <c:val>
            <c:numRef>
              <c:f>'Q7 - Project Info (cntd)'!$C$22:$C$26</c:f>
              <c:numCache>
                <c:formatCode>0%</c:formatCode>
                <c:ptCount val="5"/>
                <c:pt idx="0">
                  <c:v>0.8</c:v>
                </c:pt>
                <c:pt idx="1">
                  <c:v>0.46666666666666667</c:v>
                </c:pt>
                <c:pt idx="2">
                  <c:v>0.5</c:v>
                </c:pt>
                <c:pt idx="3">
                  <c:v>0.5</c:v>
                </c:pt>
                <c:pt idx="4">
                  <c:v>0</c:v>
                </c:pt>
              </c:numCache>
            </c:numRef>
          </c:val>
        </c:ser>
        <c:ser>
          <c:idx val="2"/>
          <c:order val="2"/>
          <c:tx>
            <c:strRef>
              <c:f>'Q7 - Project Info (cntd)'!$D$21</c:f>
              <c:strCache>
                <c:ptCount val="1"/>
                <c:pt idx="0">
                  <c:v>Lease</c:v>
                </c:pt>
              </c:strCache>
            </c:strRef>
          </c:tx>
          <c:spPr>
            <a:pattFill prst="pct30">
              <a:fgClr>
                <a:srgbClr val="9BBB59"/>
              </a:fgClr>
              <a:bgClr>
                <a:srgbClr val="FFFFFF"/>
              </a:bgClr>
            </a:pattFill>
          </c:spPr>
          <c:cat>
            <c:strRef>
              <c:f>'Q7 - Project Info (cntd)'!$A$22:$A$26</c:f>
              <c:strCache>
                <c:ptCount val="5"/>
                <c:pt idx="0">
                  <c:v>Wind</c:v>
                </c:pt>
                <c:pt idx="1">
                  <c:v>Solar - PV (&lt; 1 MW)</c:v>
                </c:pt>
                <c:pt idx="2">
                  <c:v>Solar - PV (&gt;= 1 MW)</c:v>
                </c:pt>
                <c:pt idx="3">
                  <c:v>Solar - CSP</c:v>
                </c:pt>
                <c:pt idx="4">
                  <c:v>Solar Thermal (non-elec)</c:v>
                </c:pt>
              </c:strCache>
            </c:strRef>
          </c:cat>
          <c:val>
            <c:numRef>
              <c:f>'Q7 - Project Info (cntd)'!$D$22:$D$26</c:f>
              <c:numCache>
                <c:formatCode>0%</c:formatCode>
                <c:ptCount val="5"/>
                <c:pt idx="0">
                  <c:v>0</c:v>
                </c:pt>
                <c:pt idx="1">
                  <c:v>6.6666666666666666E-2</c:v>
                </c:pt>
                <c:pt idx="2">
                  <c:v>0.25</c:v>
                </c:pt>
                <c:pt idx="3">
                  <c:v>0</c:v>
                </c:pt>
                <c:pt idx="4">
                  <c:v>0</c:v>
                </c:pt>
              </c:numCache>
            </c:numRef>
          </c:val>
        </c:ser>
        <c:overlap val="100"/>
        <c:axId val="144896768"/>
        <c:axId val="144898304"/>
      </c:barChart>
      <c:catAx>
        <c:axId val="14489676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4898304"/>
        <c:crosses val="autoZero"/>
        <c:auto val="1"/>
        <c:lblAlgn val="ctr"/>
        <c:lblOffset val="100"/>
      </c:catAx>
      <c:valAx>
        <c:axId val="144898304"/>
        <c:scaling>
          <c:orientation val="minMax"/>
          <c:max val="1"/>
          <c:min val="0"/>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 of Projects Reporting</a:t>
                </a:r>
              </a:p>
            </c:rich>
          </c:tx>
          <c:layout>
            <c:manualLayout>
              <c:xMode val="edge"/>
              <c:yMode val="edge"/>
              <c:x val="8.4330312408306546E-3"/>
              <c:y val="0.30148388379302582"/>
            </c:manualLayout>
          </c:layout>
        </c:title>
        <c:numFmt formatCode="0%"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4896768"/>
        <c:crosses val="autoZero"/>
        <c:crossBetween val="between"/>
        <c:majorUnit val="0.1"/>
      </c:valAx>
    </c:plotArea>
    <c:legend>
      <c:legendPos val="b"/>
      <c:layout>
        <c:manualLayout>
          <c:xMode val="edge"/>
          <c:yMode val="edge"/>
          <c:x val="0.24202174530852372"/>
          <c:y val="0.92952962277370166"/>
          <c:w val="0.51595639404525273"/>
          <c:h val="4.6253042858802294E-2"/>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#7. Select the primary typical FINANCIAL</a:t>
            </a:r>
            <a:r>
              <a:rPr lang="en-US" sz="1200" b="1" i="1" baseline="0"/>
              <a:t> STRUCTURE of your projects that closed in the prior quarter...</a:t>
            </a:r>
          </a:p>
          <a:p>
            <a:pPr>
              <a:defRPr/>
            </a:pPr>
            <a:r>
              <a:rPr lang="en-US" sz="1600" b="1" i="0" baseline="0"/>
              <a:t>Figure 3: Depreciation</a:t>
            </a:r>
            <a:endParaRPr lang="en-US" sz="1600" b="1" i="0"/>
          </a:p>
        </c:rich>
      </c:tx>
      <c:layout>
        <c:manualLayout>
          <c:xMode val="edge"/>
          <c:yMode val="edge"/>
          <c:x val="0.12603204173563864"/>
          <c:y val="1.0090555986456733E-2"/>
        </c:manualLayout>
      </c:layout>
    </c:title>
    <c:plotArea>
      <c:layout>
        <c:manualLayout>
          <c:layoutTarget val="inner"/>
          <c:xMode val="edge"/>
          <c:yMode val="edge"/>
          <c:x val="8.5906056059658203E-2"/>
          <c:y val="0.11117250194779511"/>
          <c:w val="0.89140494235883161"/>
          <c:h val="0.76460258384973934"/>
        </c:manualLayout>
      </c:layout>
      <c:barChart>
        <c:barDir val="col"/>
        <c:grouping val="stacked"/>
        <c:ser>
          <c:idx val="0"/>
          <c:order val="0"/>
          <c:tx>
            <c:strRef>
              <c:f>'Q7 - Project Info (cntd)'!$B$30</c:f>
              <c:strCache>
                <c:ptCount val="1"/>
                <c:pt idx="0">
                  <c:v>Straight Line</c:v>
                </c:pt>
              </c:strCache>
            </c:strRef>
          </c:tx>
          <c:spPr>
            <a:pattFill prst="dkUpDiag">
              <a:fgClr>
                <a:srgbClr val="4F81BD"/>
              </a:fgClr>
              <a:bgClr>
                <a:srgbClr val="FFFFFF"/>
              </a:bgClr>
            </a:pattFill>
          </c:spPr>
          <c:cat>
            <c:strRef>
              <c:f>'Q7 - Project Info (cntd)'!$A$31:$A$35</c:f>
              <c:strCache>
                <c:ptCount val="5"/>
                <c:pt idx="0">
                  <c:v>Wind</c:v>
                </c:pt>
                <c:pt idx="1">
                  <c:v>Solar - PV (&lt; 1 MW)</c:v>
                </c:pt>
                <c:pt idx="2">
                  <c:v>Solar - PV (&gt;= 1 MW)</c:v>
                </c:pt>
                <c:pt idx="3">
                  <c:v>Solar - CSP</c:v>
                </c:pt>
                <c:pt idx="4">
                  <c:v>Solar Thermal (non-elec)</c:v>
                </c:pt>
              </c:strCache>
            </c:strRef>
          </c:cat>
          <c:val>
            <c:numRef>
              <c:f>'Q7 - Project Info (cntd)'!$B$31:$B$35</c:f>
              <c:numCache>
                <c:formatCode>General</c:formatCode>
                <c:ptCount val="5"/>
                <c:pt idx="0">
                  <c:v>1</c:v>
                </c:pt>
                <c:pt idx="1">
                  <c:v>3</c:v>
                </c:pt>
                <c:pt idx="2">
                  <c:v>1</c:v>
                </c:pt>
                <c:pt idx="3">
                  <c:v>2</c:v>
                </c:pt>
                <c:pt idx="4">
                  <c:v>0</c:v>
                </c:pt>
              </c:numCache>
            </c:numRef>
          </c:val>
        </c:ser>
        <c:ser>
          <c:idx val="1"/>
          <c:order val="1"/>
          <c:tx>
            <c:strRef>
              <c:f>'Q7 - Project Info (cntd)'!$C$30</c:f>
              <c:strCache>
                <c:ptCount val="1"/>
                <c:pt idx="0">
                  <c:v>MACRS</c:v>
                </c:pt>
              </c:strCache>
            </c:strRef>
          </c:tx>
          <c:cat>
            <c:strRef>
              <c:f>'Q7 - Project Info (cntd)'!$A$31:$A$35</c:f>
              <c:strCache>
                <c:ptCount val="5"/>
                <c:pt idx="0">
                  <c:v>Wind</c:v>
                </c:pt>
                <c:pt idx="1">
                  <c:v>Solar - PV (&lt; 1 MW)</c:v>
                </c:pt>
                <c:pt idx="2">
                  <c:v>Solar - PV (&gt;= 1 MW)</c:v>
                </c:pt>
                <c:pt idx="3">
                  <c:v>Solar - CSP</c:v>
                </c:pt>
                <c:pt idx="4">
                  <c:v>Solar Thermal (non-elec)</c:v>
                </c:pt>
              </c:strCache>
            </c:strRef>
          </c:cat>
          <c:val>
            <c:numRef>
              <c:f>'Q7 - Project Info (cntd)'!$C$31:$C$35</c:f>
              <c:numCache>
                <c:formatCode>General</c:formatCode>
                <c:ptCount val="5"/>
                <c:pt idx="0">
                  <c:v>4</c:v>
                </c:pt>
                <c:pt idx="1">
                  <c:v>7</c:v>
                </c:pt>
                <c:pt idx="2">
                  <c:v>2</c:v>
                </c:pt>
                <c:pt idx="3">
                  <c:v>0</c:v>
                </c:pt>
                <c:pt idx="4">
                  <c:v>1</c:v>
                </c:pt>
              </c:numCache>
            </c:numRef>
          </c:val>
        </c:ser>
        <c:ser>
          <c:idx val="2"/>
          <c:order val="2"/>
          <c:tx>
            <c:strRef>
              <c:f>'Q7 - Project Info (cntd)'!$D$30</c:f>
              <c:strCache>
                <c:ptCount val="1"/>
                <c:pt idx="0">
                  <c:v>Bonus MACRS</c:v>
                </c:pt>
              </c:strCache>
            </c:strRef>
          </c:tx>
          <c:spPr>
            <a:pattFill prst="pct30">
              <a:fgClr>
                <a:srgbClr val="9BBB59"/>
              </a:fgClr>
              <a:bgClr>
                <a:srgbClr val="FFFFFF"/>
              </a:bgClr>
            </a:pattFill>
          </c:spPr>
          <c:cat>
            <c:strRef>
              <c:f>'Q7 - Project Info (cntd)'!$A$31:$A$35</c:f>
              <c:strCache>
                <c:ptCount val="5"/>
                <c:pt idx="0">
                  <c:v>Wind</c:v>
                </c:pt>
                <c:pt idx="1">
                  <c:v>Solar - PV (&lt; 1 MW)</c:v>
                </c:pt>
                <c:pt idx="2">
                  <c:v>Solar - PV (&gt;= 1 MW)</c:v>
                </c:pt>
                <c:pt idx="3">
                  <c:v>Solar - CSP</c:v>
                </c:pt>
                <c:pt idx="4">
                  <c:v>Solar Thermal (non-elec)</c:v>
                </c:pt>
              </c:strCache>
            </c:strRef>
          </c:cat>
          <c:val>
            <c:numRef>
              <c:f>'Q7 - Project Info (cntd)'!$D$31:$D$35</c:f>
              <c:numCache>
                <c:formatCode>General</c:formatCode>
                <c:ptCount val="5"/>
                <c:pt idx="0">
                  <c:v>0</c:v>
                </c:pt>
                <c:pt idx="1">
                  <c:v>5</c:v>
                </c:pt>
                <c:pt idx="2">
                  <c:v>1</c:v>
                </c:pt>
                <c:pt idx="3">
                  <c:v>0</c:v>
                </c:pt>
                <c:pt idx="4">
                  <c:v>0</c:v>
                </c:pt>
              </c:numCache>
            </c:numRef>
          </c:val>
        </c:ser>
        <c:ser>
          <c:idx val="3"/>
          <c:order val="3"/>
          <c:tx>
            <c:strRef>
              <c:f>'Q7 - Project Info (cntd)'!$E$30</c:f>
              <c:strCache>
                <c:ptCount val="1"/>
                <c:pt idx="0">
                  <c:v>None</c:v>
                </c:pt>
              </c:strCache>
            </c:strRef>
          </c:tx>
          <c:cat>
            <c:strRef>
              <c:f>'Q7 - Project Info (cntd)'!$A$31:$A$35</c:f>
              <c:strCache>
                <c:ptCount val="5"/>
                <c:pt idx="0">
                  <c:v>Wind</c:v>
                </c:pt>
                <c:pt idx="1">
                  <c:v>Solar - PV (&lt; 1 MW)</c:v>
                </c:pt>
                <c:pt idx="2">
                  <c:v>Solar - PV (&gt;= 1 MW)</c:v>
                </c:pt>
                <c:pt idx="3">
                  <c:v>Solar - CSP</c:v>
                </c:pt>
                <c:pt idx="4">
                  <c:v>Solar Thermal (non-elec)</c:v>
                </c:pt>
              </c:strCache>
            </c:strRef>
          </c:cat>
          <c:val>
            <c:numRef>
              <c:f>'Q7 - Project Info (cntd)'!$E$31:$E$35</c:f>
              <c:numCache>
                <c:formatCode>General</c:formatCode>
                <c:ptCount val="5"/>
                <c:pt idx="0">
                  <c:v>0</c:v>
                </c:pt>
                <c:pt idx="1">
                  <c:v>1</c:v>
                </c:pt>
                <c:pt idx="2">
                  <c:v>0</c:v>
                </c:pt>
                <c:pt idx="3">
                  <c:v>0</c:v>
                </c:pt>
                <c:pt idx="4">
                  <c:v>0</c:v>
                </c:pt>
              </c:numCache>
            </c:numRef>
          </c:val>
        </c:ser>
        <c:overlap val="100"/>
        <c:axId val="145037952"/>
        <c:axId val="145094144"/>
      </c:barChart>
      <c:catAx>
        <c:axId val="14503795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5094144"/>
        <c:crosses val="autoZero"/>
        <c:auto val="1"/>
        <c:lblAlgn val="ctr"/>
        <c:lblOffset val="100"/>
      </c:catAx>
      <c:valAx>
        <c:axId val="14509414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5037952"/>
        <c:crosses val="autoZero"/>
        <c:crossBetween val="between"/>
        <c:majorUnit val="3"/>
      </c:valAx>
    </c:plotArea>
    <c:legend>
      <c:legendPos val="r"/>
      <c:layout>
        <c:manualLayout>
          <c:xMode val="edge"/>
          <c:yMode val="edge"/>
          <c:x val="0.76011361686108125"/>
          <c:y val="0.18952543082304177"/>
          <c:w val="0.1766929728891817"/>
          <c:h val="0.2330317766704120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#7. Select the primary typcial FINANCIAL STRUCTURE of your projects</a:t>
            </a:r>
            <a:r>
              <a:rPr lang="en-US" sz="1200" b="1" i="1" baseline="0"/>
              <a:t> that closed in the prior quarter...</a:t>
            </a:r>
          </a:p>
          <a:p>
            <a:pPr>
              <a:defRPr/>
            </a:pPr>
            <a:r>
              <a:rPr lang="en-US" sz="1600" b="1" i="0" baseline="0"/>
              <a:t>Figure 4: Federal Incentive</a:t>
            </a:r>
            <a:endParaRPr lang="en-US" sz="1600" b="1" i="0"/>
          </a:p>
        </c:rich>
      </c:tx>
      <c:layout/>
    </c:title>
    <c:plotArea>
      <c:layout>
        <c:manualLayout>
          <c:layoutTarget val="inner"/>
          <c:xMode val="edge"/>
          <c:yMode val="edge"/>
          <c:x val="9.7722980067800128E-2"/>
          <c:y val="0.10511816835592108"/>
          <c:w val="0.85598831029347655"/>
          <c:h val="0.76433784579818964"/>
        </c:manualLayout>
      </c:layout>
      <c:barChart>
        <c:barDir val="col"/>
        <c:grouping val="stacked"/>
        <c:ser>
          <c:idx val="1"/>
          <c:order val="0"/>
          <c:tx>
            <c:strRef>
              <c:f>'Q7 - Project Info (cntd)'!$C$41</c:f>
              <c:strCache>
                <c:ptCount val="1"/>
                <c:pt idx="0">
                  <c:v>ITC</c:v>
                </c:pt>
              </c:strCache>
            </c:strRef>
          </c:tx>
          <c:cat>
            <c:strRef>
              <c:f>'Q7 - Project Info (cntd)'!$A$42:$A$46</c:f>
              <c:strCache>
                <c:ptCount val="5"/>
                <c:pt idx="0">
                  <c:v>Wind</c:v>
                </c:pt>
                <c:pt idx="1">
                  <c:v>PV &lt; 1 MW</c:v>
                </c:pt>
                <c:pt idx="2">
                  <c:v>PV &gt;= 1 MW</c:v>
                </c:pt>
                <c:pt idx="3">
                  <c:v>CSP</c:v>
                </c:pt>
                <c:pt idx="4">
                  <c:v>Solar Thermal (non-elec)</c:v>
                </c:pt>
              </c:strCache>
            </c:strRef>
          </c:cat>
          <c:val>
            <c:numRef>
              <c:f>'Q7 - Project Info (cntd)'!$C$42:$C$46</c:f>
              <c:numCache>
                <c:formatCode>General</c:formatCode>
                <c:ptCount val="5"/>
                <c:pt idx="0">
                  <c:v>1</c:v>
                </c:pt>
                <c:pt idx="1">
                  <c:v>9</c:v>
                </c:pt>
                <c:pt idx="2">
                  <c:v>2</c:v>
                </c:pt>
                <c:pt idx="3">
                  <c:v>0</c:v>
                </c:pt>
                <c:pt idx="4">
                  <c:v>0</c:v>
                </c:pt>
              </c:numCache>
            </c:numRef>
          </c:val>
        </c:ser>
        <c:ser>
          <c:idx val="2"/>
          <c:order val="1"/>
          <c:tx>
            <c:strRef>
              <c:f>'Q7 - Project Info (cntd)'!$D$41</c:f>
              <c:strCache>
                <c:ptCount val="1"/>
                <c:pt idx="0">
                  <c:v>Cash Grant</c:v>
                </c:pt>
              </c:strCache>
            </c:strRef>
          </c:tx>
          <c:spPr>
            <a:pattFill prst="pct30">
              <a:fgClr>
                <a:srgbClr val="9BBB59"/>
              </a:fgClr>
              <a:bgClr>
                <a:srgbClr val="FFFFFF"/>
              </a:bgClr>
            </a:pattFill>
          </c:spPr>
          <c:cat>
            <c:strRef>
              <c:f>'Q7 - Project Info (cntd)'!$A$42:$A$46</c:f>
              <c:strCache>
                <c:ptCount val="5"/>
                <c:pt idx="0">
                  <c:v>Wind</c:v>
                </c:pt>
                <c:pt idx="1">
                  <c:v>PV &lt; 1 MW</c:v>
                </c:pt>
                <c:pt idx="2">
                  <c:v>PV &gt;= 1 MW</c:v>
                </c:pt>
                <c:pt idx="3">
                  <c:v>CSP</c:v>
                </c:pt>
                <c:pt idx="4">
                  <c:v>Solar Thermal (non-elec)</c:v>
                </c:pt>
              </c:strCache>
            </c:strRef>
          </c:cat>
          <c:val>
            <c:numRef>
              <c:f>'Q7 - Project Info (cntd)'!$D$42:$D$46</c:f>
              <c:numCache>
                <c:formatCode>General</c:formatCode>
                <c:ptCount val="5"/>
                <c:pt idx="0">
                  <c:v>3</c:v>
                </c:pt>
                <c:pt idx="1">
                  <c:v>5</c:v>
                </c:pt>
                <c:pt idx="2">
                  <c:v>2</c:v>
                </c:pt>
                <c:pt idx="3">
                  <c:v>0</c:v>
                </c:pt>
                <c:pt idx="4">
                  <c:v>2</c:v>
                </c:pt>
              </c:numCache>
            </c:numRef>
          </c:val>
        </c:ser>
        <c:ser>
          <c:idx val="0"/>
          <c:order val="2"/>
          <c:tx>
            <c:strRef>
              <c:f>'Q7 - Project Info (cntd)'!$B$41</c:f>
              <c:strCache>
                <c:ptCount val="1"/>
                <c:pt idx="0">
                  <c:v>PTC</c:v>
                </c:pt>
              </c:strCache>
            </c:strRef>
          </c:tx>
          <c:spPr>
            <a:pattFill prst="dkUpDiag">
              <a:fgClr>
                <a:srgbClr val="4F81BD"/>
              </a:fgClr>
              <a:bgClr>
                <a:srgbClr val="FFFFFF"/>
              </a:bgClr>
            </a:pattFill>
          </c:spPr>
          <c:cat>
            <c:strRef>
              <c:f>'Q7 - Project Info (cntd)'!$A$42:$A$46</c:f>
              <c:strCache>
                <c:ptCount val="5"/>
                <c:pt idx="0">
                  <c:v>Wind</c:v>
                </c:pt>
                <c:pt idx="1">
                  <c:v>PV &lt; 1 MW</c:v>
                </c:pt>
                <c:pt idx="2">
                  <c:v>PV &gt;= 1 MW</c:v>
                </c:pt>
                <c:pt idx="3">
                  <c:v>CSP</c:v>
                </c:pt>
                <c:pt idx="4">
                  <c:v>Solar Thermal (non-elec)</c:v>
                </c:pt>
              </c:strCache>
            </c:strRef>
          </c:cat>
          <c:val>
            <c:numRef>
              <c:f>'Q7 - Project Info (cntd)'!$B$42:$B$46</c:f>
              <c:numCache>
                <c:formatCode>General</c:formatCode>
                <c:ptCount val="5"/>
                <c:pt idx="0">
                  <c:v>0</c:v>
                </c:pt>
                <c:pt idx="1">
                  <c:v>1</c:v>
                </c:pt>
                <c:pt idx="2">
                  <c:v>0</c:v>
                </c:pt>
                <c:pt idx="3">
                  <c:v>1</c:v>
                </c:pt>
                <c:pt idx="4">
                  <c:v>0</c:v>
                </c:pt>
              </c:numCache>
            </c:numRef>
          </c:val>
        </c:ser>
        <c:ser>
          <c:idx val="3"/>
          <c:order val="3"/>
          <c:tx>
            <c:strRef>
              <c:f>'Q7 - Project Info (cntd)'!$E$41</c:f>
              <c:strCache>
                <c:ptCount val="1"/>
                <c:pt idx="0">
                  <c:v>None</c:v>
                </c:pt>
              </c:strCache>
            </c:strRef>
          </c:tx>
          <c:cat>
            <c:strRef>
              <c:f>'Q7 - Project Info (cntd)'!$A$42:$A$46</c:f>
              <c:strCache>
                <c:ptCount val="5"/>
                <c:pt idx="0">
                  <c:v>Wind</c:v>
                </c:pt>
                <c:pt idx="1">
                  <c:v>PV &lt; 1 MW</c:v>
                </c:pt>
                <c:pt idx="2">
                  <c:v>PV &gt;= 1 MW</c:v>
                </c:pt>
                <c:pt idx="3">
                  <c:v>CSP</c:v>
                </c:pt>
                <c:pt idx="4">
                  <c:v>Solar Thermal (non-elec)</c:v>
                </c:pt>
              </c:strCache>
            </c:strRef>
          </c:cat>
          <c:val>
            <c:numRef>
              <c:f>'Q7 - Project Info (cntd)'!$E$42:$E$46</c:f>
              <c:numCache>
                <c:formatCode>General</c:formatCode>
                <c:ptCount val="5"/>
                <c:pt idx="0">
                  <c:v>1</c:v>
                </c:pt>
                <c:pt idx="1">
                  <c:v>1</c:v>
                </c:pt>
                <c:pt idx="2">
                  <c:v>1</c:v>
                </c:pt>
                <c:pt idx="3">
                  <c:v>1</c:v>
                </c:pt>
                <c:pt idx="4">
                  <c:v>0</c:v>
                </c:pt>
              </c:numCache>
            </c:numRef>
          </c:val>
        </c:ser>
        <c:overlap val="100"/>
        <c:axId val="146171392"/>
        <c:axId val="146202624"/>
      </c:barChart>
      <c:catAx>
        <c:axId val="14617139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6202624"/>
        <c:crosses val="autoZero"/>
        <c:auto val="1"/>
        <c:lblAlgn val="ctr"/>
        <c:lblOffset val="100"/>
      </c:catAx>
      <c:valAx>
        <c:axId val="14620262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0807488461616563E-2"/>
              <c:y val="0.33497626653560209"/>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6171392"/>
        <c:crosses val="autoZero"/>
        <c:crossBetween val="between"/>
        <c:majorUnit val="2"/>
      </c:valAx>
    </c:plotArea>
    <c:legend>
      <c:legendPos val="r"/>
      <c:layout>
        <c:manualLayout>
          <c:xMode val="edge"/>
          <c:yMode val="edge"/>
          <c:x val="0.76542699400428504"/>
          <c:y val="0.16910643597907721"/>
          <c:w val="0.14214737113088174"/>
          <c:h val="0.21983650756799694"/>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#8. Provide the typical</a:t>
            </a:r>
            <a:r>
              <a:rPr lang="en-US" sz="1200" b="1" i="1" baseline="0"/>
              <a:t> expected method of REC Sales, REC Type, &amp; REC Contract Duration by technology...</a:t>
            </a:r>
          </a:p>
          <a:p>
            <a:pPr>
              <a:defRPr/>
            </a:pPr>
            <a:r>
              <a:rPr lang="en-US" sz="1600" b="1" i="0" baseline="0"/>
              <a:t>Figure 1: REC Sales</a:t>
            </a:r>
            <a:endParaRPr lang="en-US" sz="1600" b="1" i="0"/>
          </a:p>
        </c:rich>
      </c:tx>
      <c:layout/>
    </c:title>
    <c:plotArea>
      <c:layout>
        <c:manualLayout>
          <c:layoutTarget val="inner"/>
          <c:xMode val="edge"/>
          <c:yMode val="edge"/>
          <c:x val="0.10280049161541058"/>
          <c:y val="0.10713627955321287"/>
          <c:w val="0.86594956605344142"/>
          <c:h val="0.6142135730531626"/>
        </c:manualLayout>
      </c:layout>
      <c:barChart>
        <c:barDir val="col"/>
        <c:grouping val="stacked"/>
        <c:ser>
          <c:idx val="0"/>
          <c:order val="0"/>
          <c:tx>
            <c:strRef>
              <c:f>'Q8 - RECS'!$B$10</c:f>
              <c:strCache>
                <c:ptCount val="1"/>
                <c:pt idx="0">
                  <c:v>None Available</c:v>
                </c:pt>
              </c:strCache>
            </c:strRef>
          </c:tx>
          <c:spPr>
            <a:pattFill prst="dkUpDiag">
              <a:fgClr>
                <a:srgbClr val="4F81BD"/>
              </a:fgClr>
              <a:bgClr>
                <a:srgbClr val="FFFFFF"/>
              </a:bgClr>
            </a:pattFill>
          </c:spPr>
          <c:cat>
            <c:strRef>
              <c:f>'Q8 - RECS'!$A$11:$A$20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'Q8 - RECS'!$B$11:$B$20</c:f>
              <c:numCache>
                <c:formatCode>General</c:formatCode>
                <c:ptCount val="10"/>
                <c:pt idx="0">
                  <c:v>1</c:v>
                </c:pt>
                <c:pt idx="1">
                  <c:v>4</c:v>
                </c:pt>
                <c:pt idx="2">
                  <c:v>3</c:v>
                </c:pt>
                <c:pt idx="3">
                  <c:v>2</c:v>
                </c:pt>
                <c:pt idx="4">
                  <c:v>1</c:v>
                </c:pt>
                <c:pt idx="5">
                  <c:v>1</c:v>
                </c:pt>
                <c:pt idx="6">
                  <c:v>1</c:v>
                </c:pt>
                <c:pt idx="7">
                  <c:v>1</c:v>
                </c:pt>
                <c:pt idx="8">
                  <c:v>1</c:v>
                </c:pt>
                <c:pt idx="9">
                  <c:v>1</c:v>
                </c:pt>
              </c:numCache>
            </c:numRef>
          </c:val>
        </c:ser>
        <c:ser>
          <c:idx val="1"/>
          <c:order val="1"/>
          <c:tx>
            <c:strRef>
              <c:f>'Q8 - RECS'!$C$10</c:f>
              <c:strCache>
                <c:ptCount val="1"/>
                <c:pt idx="0">
                  <c:v>Bundled with energy</c:v>
                </c:pt>
              </c:strCache>
            </c:strRef>
          </c:tx>
          <c:cat>
            <c:strRef>
              <c:f>'Q8 - RECS'!$A$11:$A$20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'Q8 - RECS'!$C$11:$C$20</c:f>
              <c:numCache>
                <c:formatCode>General</c:formatCode>
                <c:ptCount val="10"/>
                <c:pt idx="0">
                  <c:v>2</c:v>
                </c:pt>
                <c:pt idx="1">
                  <c:v>3</c:v>
                </c:pt>
                <c:pt idx="2">
                  <c:v>4</c:v>
                </c:pt>
                <c:pt idx="3">
                  <c:v>1</c:v>
                </c:pt>
                <c:pt idx="4">
                  <c:v>1</c:v>
                </c:pt>
                <c:pt idx="5">
                  <c:v>0</c:v>
                </c:pt>
                <c:pt idx="6">
                  <c:v>1</c:v>
                </c:pt>
                <c:pt idx="7">
                  <c:v>0</c:v>
                </c:pt>
                <c:pt idx="8">
                  <c:v>0</c:v>
                </c:pt>
                <c:pt idx="9">
                  <c:v>0</c:v>
                </c:pt>
              </c:numCache>
            </c:numRef>
          </c:val>
        </c:ser>
        <c:ser>
          <c:idx val="2"/>
          <c:order val="2"/>
          <c:tx>
            <c:strRef>
              <c:f>'Q8 - RECS'!$D$10</c:f>
              <c:strCache>
                <c:ptCount val="1"/>
                <c:pt idx="0">
                  <c:v>REC-only contract</c:v>
                </c:pt>
              </c:strCache>
            </c:strRef>
          </c:tx>
          <c:spPr>
            <a:pattFill prst="pct30">
              <a:fgClr>
                <a:srgbClr val="9BBB59"/>
              </a:fgClr>
              <a:bgClr>
                <a:srgbClr val="FFFFFF"/>
              </a:bgClr>
            </a:pattFill>
          </c:spPr>
          <c:cat>
            <c:strRef>
              <c:f>'Q8 - RECS'!$A$11:$A$20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'Q8 - RECS'!$D$11:$D$20</c:f>
              <c:numCache>
                <c:formatCode>General</c:formatCode>
                <c:ptCount val="10"/>
                <c:pt idx="0">
                  <c:v>1</c:v>
                </c:pt>
                <c:pt idx="1">
                  <c:v>6</c:v>
                </c:pt>
                <c:pt idx="2">
                  <c:v>2</c:v>
                </c:pt>
                <c:pt idx="3">
                  <c:v>0</c:v>
                </c:pt>
                <c:pt idx="4">
                  <c:v>0</c:v>
                </c:pt>
                <c:pt idx="5">
                  <c:v>0</c:v>
                </c:pt>
                <c:pt idx="6">
                  <c:v>0</c:v>
                </c:pt>
                <c:pt idx="7">
                  <c:v>0</c:v>
                </c:pt>
                <c:pt idx="8">
                  <c:v>0</c:v>
                </c:pt>
                <c:pt idx="9">
                  <c:v>0</c:v>
                </c:pt>
              </c:numCache>
            </c:numRef>
          </c:val>
        </c:ser>
        <c:ser>
          <c:idx val="3"/>
          <c:order val="3"/>
          <c:tx>
            <c:strRef>
              <c:f>'Q8 - RECS'!$E$10</c:f>
              <c:strCache>
                <c:ptCount val="1"/>
                <c:pt idx="0">
                  <c:v>Merchant sales</c:v>
                </c:pt>
              </c:strCache>
            </c:strRef>
          </c:tx>
          <c:spPr>
            <a:pattFill prst="horzBrick">
              <a:fgClr>
                <a:srgbClr val="8064A2"/>
              </a:fgClr>
              <a:bgClr>
                <a:srgbClr val="FFFFFF"/>
              </a:bgClr>
            </a:pattFill>
          </c:spPr>
          <c:cat>
            <c:strRef>
              <c:f>'Q8 - RECS'!$A$11:$A$20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'Q8 - RECS'!$E$11:$E$20</c:f>
              <c:numCache>
                <c:formatCode>General</c:formatCode>
                <c:ptCount val="10"/>
                <c:pt idx="0">
                  <c:v>0</c:v>
                </c:pt>
                <c:pt idx="1">
                  <c:v>2</c:v>
                </c:pt>
                <c:pt idx="2">
                  <c:v>0</c:v>
                </c:pt>
                <c:pt idx="3">
                  <c:v>1</c:v>
                </c:pt>
                <c:pt idx="4">
                  <c:v>0</c:v>
                </c:pt>
                <c:pt idx="5">
                  <c:v>0</c:v>
                </c:pt>
                <c:pt idx="6">
                  <c:v>0</c:v>
                </c:pt>
                <c:pt idx="7">
                  <c:v>0</c:v>
                </c:pt>
                <c:pt idx="8">
                  <c:v>0</c:v>
                </c:pt>
                <c:pt idx="9">
                  <c:v>1</c:v>
                </c:pt>
              </c:numCache>
            </c:numRef>
          </c:val>
        </c:ser>
        <c:ser>
          <c:idx val="4"/>
          <c:order val="4"/>
          <c:tx>
            <c:strRef>
              <c:f>'Q8 - RECS'!$F$10</c:f>
              <c:strCache>
                <c:ptCount val="1"/>
                <c:pt idx="0">
                  <c:v>Other (pls comment)</c:v>
                </c:pt>
              </c:strCache>
            </c:strRef>
          </c:tx>
          <c:cat>
            <c:strRef>
              <c:f>'Q8 - RECS'!$A$11:$A$20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'Q8 - RECS'!$F$11:$F$20</c:f>
              <c:numCache>
                <c:formatCode>General</c:formatCode>
                <c:ptCount val="10"/>
                <c:pt idx="0">
                  <c:v>0</c:v>
                </c:pt>
                <c:pt idx="1">
                  <c:v>2</c:v>
                </c:pt>
                <c:pt idx="2">
                  <c:v>1</c:v>
                </c:pt>
                <c:pt idx="3">
                  <c:v>0</c:v>
                </c:pt>
                <c:pt idx="4">
                  <c:v>1</c:v>
                </c:pt>
                <c:pt idx="5">
                  <c:v>0</c:v>
                </c:pt>
                <c:pt idx="6">
                  <c:v>0</c:v>
                </c:pt>
                <c:pt idx="7">
                  <c:v>0</c:v>
                </c:pt>
                <c:pt idx="8">
                  <c:v>0</c:v>
                </c:pt>
                <c:pt idx="9">
                  <c:v>0</c:v>
                </c:pt>
              </c:numCache>
            </c:numRef>
          </c:val>
        </c:ser>
        <c:overlap val="100"/>
        <c:axId val="146646528"/>
        <c:axId val="146648064"/>
      </c:barChart>
      <c:catAx>
        <c:axId val="146646528"/>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146648064"/>
        <c:crosses val="autoZero"/>
        <c:auto val="1"/>
        <c:lblAlgn val="ctr"/>
        <c:lblOffset val="100"/>
      </c:catAx>
      <c:valAx>
        <c:axId val="14664806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6805279513994621E-2"/>
              <c:y val="0.28866855987743917"/>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6646528"/>
        <c:crosses val="autoZero"/>
        <c:crossBetween val="between"/>
        <c:majorUnit val="2"/>
      </c:valAx>
    </c:plotArea>
    <c:legend>
      <c:legendPos val="r"/>
      <c:layout>
        <c:manualLayout>
          <c:xMode val="edge"/>
          <c:yMode val="edge"/>
          <c:x val="0.68871093050765197"/>
          <c:y val="0.12285593562257061"/>
          <c:w val="0.2153266040705904"/>
          <c:h val="0.30355363956820042"/>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#8. Provide the typical</a:t>
            </a:r>
            <a:r>
              <a:rPr lang="en-US" sz="1200" b="1" i="1" baseline="0"/>
              <a:t> expected method of REC Sales, REC Type, &amp; REC Contract Duraction by technology...</a:t>
            </a:r>
          </a:p>
          <a:p>
            <a:pPr>
              <a:defRPr/>
            </a:pPr>
            <a:r>
              <a:rPr lang="en-US" sz="1600" b="1" i="0" baseline="0"/>
              <a:t>Figure 2: REC Type</a:t>
            </a:r>
            <a:endParaRPr lang="en-US" sz="1600" b="1" i="0"/>
          </a:p>
        </c:rich>
      </c:tx>
      <c:layout/>
    </c:title>
    <c:plotArea>
      <c:layout>
        <c:manualLayout>
          <c:layoutTarget val="inner"/>
          <c:xMode val="edge"/>
          <c:yMode val="edge"/>
          <c:x val="9.5021079117971224E-2"/>
          <c:y val="0.11082513257163169"/>
          <c:w val="0.8766549806509476"/>
          <c:h val="0.78187539100904468"/>
        </c:manualLayout>
      </c:layout>
      <c:barChart>
        <c:barDir val="col"/>
        <c:grouping val="stacked"/>
        <c:ser>
          <c:idx val="0"/>
          <c:order val="0"/>
          <c:tx>
            <c:strRef>
              <c:f>'Q8 - RECS'!$B$25</c:f>
              <c:strCache>
                <c:ptCount val="1"/>
                <c:pt idx="0">
                  <c:v>Compliance REC</c:v>
                </c:pt>
              </c:strCache>
            </c:strRef>
          </c:tx>
          <c:spPr>
            <a:pattFill prst="dkUpDiag">
              <a:fgClr>
                <a:srgbClr val="4572A7"/>
              </a:fgClr>
              <a:bgClr>
                <a:srgbClr val="FFFFFF"/>
              </a:bgClr>
            </a:pattFill>
          </c:spPr>
          <c:cat>
            <c:strRef>
              <c:f>'Q8 - RECS'!$A$26:$A$30</c:f>
              <c:strCache>
                <c:ptCount val="5"/>
                <c:pt idx="0">
                  <c:v>Wind</c:v>
                </c:pt>
                <c:pt idx="1">
                  <c:v>PV &lt; 1 MW</c:v>
                </c:pt>
                <c:pt idx="2">
                  <c:v>PV &gt;= 1 MW</c:v>
                </c:pt>
                <c:pt idx="3">
                  <c:v>CSP</c:v>
                </c:pt>
                <c:pt idx="4">
                  <c:v>Solar Thermal (non-elec)</c:v>
                </c:pt>
              </c:strCache>
            </c:strRef>
          </c:cat>
          <c:val>
            <c:numRef>
              <c:f>'Q8 - RECS'!$B$26:$B$30</c:f>
              <c:numCache>
                <c:formatCode>General</c:formatCode>
                <c:ptCount val="5"/>
                <c:pt idx="0">
                  <c:v>3</c:v>
                </c:pt>
                <c:pt idx="1">
                  <c:v>0</c:v>
                </c:pt>
                <c:pt idx="2">
                  <c:v>1</c:v>
                </c:pt>
                <c:pt idx="3">
                  <c:v>0</c:v>
                </c:pt>
                <c:pt idx="4">
                  <c:v>0</c:v>
                </c:pt>
              </c:numCache>
            </c:numRef>
          </c:val>
        </c:ser>
        <c:ser>
          <c:idx val="1"/>
          <c:order val="1"/>
          <c:tx>
            <c:strRef>
              <c:f>'Q8 - RECS'!$C$25</c:f>
              <c:strCache>
                <c:ptCount val="1"/>
                <c:pt idx="0">
                  <c:v>Voluntary REC</c:v>
                </c:pt>
              </c:strCache>
            </c:strRef>
          </c:tx>
          <c:cat>
            <c:strRef>
              <c:f>'Q8 - RECS'!$A$26:$A$30</c:f>
              <c:strCache>
                <c:ptCount val="5"/>
                <c:pt idx="0">
                  <c:v>Wind</c:v>
                </c:pt>
                <c:pt idx="1">
                  <c:v>PV &lt; 1 MW</c:v>
                </c:pt>
                <c:pt idx="2">
                  <c:v>PV &gt;= 1 MW</c:v>
                </c:pt>
                <c:pt idx="3">
                  <c:v>CSP</c:v>
                </c:pt>
                <c:pt idx="4">
                  <c:v>Solar Thermal (non-elec)</c:v>
                </c:pt>
              </c:strCache>
            </c:strRef>
          </c:cat>
          <c:val>
            <c:numRef>
              <c:f>'Q8 - RECS'!$C$26:$C$30</c:f>
              <c:numCache>
                <c:formatCode>General</c:formatCode>
                <c:ptCount val="5"/>
                <c:pt idx="0">
                  <c:v>0</c:v>
                </c:pt>
                <c:pt idx="1">
                  <c:v>3</c:v>
                </c:pt>
                <c:pt idx="2">
                  <c:v>2</c:v>
                </c:pt>
                <c:pt idx="3">
                  <c:v>0</c:v>
                </c:pt>
                <c:pt idx="4">
                  <c:v>1</c:v>
                </c:pt>
              </c:numCache>
            </c:numRef>
          </c:val>
        </c:ser>
        <c:ser>
          <c:idx val="2"/>
          <c:order val="2"/>
          <c:tx>
            <c:strRef>
              <c:f>'Q8 - RECS'!$D$25</c:f>
              <c:strCache>
                <c:ptCount val="1"/>
                <c:pt idx="0">
                  <c:v>Compliance SREC</c:v>
                </c:pt>
              </c:strCache>
            </c:strRef>
          </c:tx>
          <c:spPr>
            <a:pattFill prst="pct30">
              <a:fgClr>
                <a:srgbClr val="89A54E"/>
              </a:fgClr>
              <a:bgClr>
                <a:srgbClr val="FFFFFF"/>
              </a:bgClr>
            </a:pattFill>
          </c:spPr>
          <c:cat>
            <c:strRef>
              <c:f>'Q8 - RECS'!$A$26:$A$30</c:f>
              <c:strCache>
                <c:ptCount val="5"/>
                <c:pt idx="0">
                  <c:v>Wind</c:v>
                </c:pt>
                <c:pt idx="1">
                  <c:v>PV &lt; 1 MW</c:v>
                </c:pt>
                <c:pt idx="2">
                  <c:v>PV &gt;= 1 MW</c:v>
                </c:pt>
                <c:pt idx="3">
                  <c:v>CSP</c:v>
                </c:pt>
                <c:pt idx="4">
                  <c:v>Solar Thermal (non-elec)</c:v>
                </c:pt>
              </c:strCache>
            </c:strRef>
          </c:cat>
          <c:val>
            <c:numRef>
              <c:f>'Q8 - RECS'!$D$26:$D$30</c:f>
              <c:numCache>
                <c:formatCode>General</c:formatCode>
                <c:ptCount val="5"/>
                <c:pt idx="0">
                  <c:v>0</c:v>
                </c:pt>
                <c:pt idx="1">
                  <c:v>6</c:v>
                </c:pt>
                <c:pt idx="2">
                  <c:v>3</c:v>
                </c:pt>
                <c:pt idx="3">
                  <c:v>0</c:v>
                </c:pt>
                <c:pt idx="4">
                  <c:v>0</c:v>
                </c:pt>
              </c:numCache>
            </c:numRef>
          </c:val>
        </c:ser>
        <c:ser>
          <c:idx val="3"/>
          <c:order val="3"/>
          <c:tx>
            <c:strRef>
              <c:f>'Q8 - RECS'!$E$25</c:f>
              <c:strCache>
                <c:ptCount val="1"/>
                <c:pt idx="0">
                  <c:v>Voluntary SREC</c:v>
                </c:pt>
              </c:strCache>
            </c:strRef>
          </c:tx>
          <c:cat>
            <c:strRef>
              <c:f>'Q8 - RECS'!$A$26:$A$30</c:f>
              <c:strCache>
                <c:ptCount val="5"/>
                <c:pt idx="0">
                  <c:v>Wind</c:v>
                </c:pt>
                <c:pt idx="1">
                  <c:v>PV &lt; 1 MW</c:v>
                </c:pt>
                <c:pt idx="2">
                  <c:v>PV &gt;= 1 MW</c:v>
                </c:pt>
                <c:pt idx="3">
                  <c:v>CSP</c:v>
                </c:pt>
                <c:pt idx="4">
                  <c:v>Solar Thermal (non-elec)</c:v>
                </c:pt>
              </c:strCache>
            </c:strRef>
          </c:cat>
          <c:val>
            <c:numRef>
              <c:f>'Q8 - RECS'!$E$26:$E$30</c:f>
              <c:numCache>
                <c:formatCode>General</c:formatCode>
                <c:ptCount val="5"/>
                <c:pt idx="0">
                  <c:v>0</c:v>
                </c:pt>
                <c:pt idx="1">
                  <c:v>0</c:v>
                </c:pt>
                <c:pt idx="2">
                  <c:v>0</c:v>
                </c:pt>
                <c:pt idx="3">
                  <c:v>0</c:v>
                </c:pt>
                <c:pt idx="4">
                  <c:v>0</c:v>
                </c:pt>
              </c:numCache>
            </c:numRef>
          </c:val>
        </c:ser>
        <c:ser>
          <c:idx val="4"/>
          <c:order val="4"/>
          <c:tx>
            <c:strRef>
              <c:f>'Q8 - RECS'!$F$25</c:f>
              <c:strCache>
                <c:ptCount val="1"/>
                <c:pt idx="0">
                  <c:v>Sold to GHG Attribute Market</c:v>
                </c:pt>
              </c:strCache>
            </c:strRef>
          </c:tx>
          <c:cat>
            <c:strRef>
              <c:f>'Q8 - RECS'!$A$26:$A$30</c:f>
              <c:strCache>
                <c:ptCount val="5"/>
                <c:pt idx="0">
                  <c:v>Wind</c:v>
                </c:pt>
                <c:pt idx="1">
                  <c:v>PV &lt; 1 MW</c:v>
                </c:pt>
                <c:pt idx="2">
                  <c:v>PV &gt;= 1 MW</c:v>
                </c:pt>
                <c:pt idx="3">
                  <c:v>CSP</c:v>
                </c:pt>
                <c:pt idx="4">
                  <c:v>Solar Thermal (non-elec)</c:v>
                </c:pt>
              </c:strCache>
            </c:strRef>
          </c:cat>
          <c:val>
            <c:numRef>
              <c:f>'Q8 - RECS'!$F$26:$F$30</c:f>
              <c:numCache>
                <c:formatCode>General</c:formatCode>
                <c:ptCount val="5"/>
                <c:pt idx="0">
                  <c:v>0</c:v>
                </c:pt>
                <c:pt idx="1">
                  <c:v>1</c:v>
                </c:pt>
                <c:pt idx="2">
                  <c:v>0</c:v>
                </c:pt>
                <c:pt idx="3">
                  <c:v>1</c:v>
                </c:pt>
                <c:pt idx="4">
                  <c:v>0</c:v>
                </c:pt>
              </c:numCache>
            </c:numRef>
          </c:val>
        </c:ser>
        <c:ser>
          <c:idx val="5"/>
          <c:order val="5"/>
          <c:tx>
            <c:strRef>
              <c:f>'Q8 - RECS'!$G$25</c:f>
              <c:strCache>
                <c:ptCount val="1"/>
                <c:pt idx="0">
                  <c:v>Other (pls comment)</c:v>
                </c:pt>
              </c:strCache>
            </c:strRef>
          </c:tx>
          <c:spPr>
            <a:pattFill prst="zigZag">
              <a:fgClr>
                <a:srgbClr val="DB843D"/>
              </a:fgClr>
              <a:bgClr>
                <a:srgbClr val="FFFFFF"/>
              </a:bgClr>
            </a:pattFill>
          </c:spPr>
          <c:cat>
            <c:strRef>
              <c:f>'Q8 - RECS'!$A$26:$A$30</c:f>
              <c:strCache>
                <c:ptCount val="5"/>
                <c:pt idx="0">
                  <c:v>Wind</c:v>
                </c:pt>
                <c:pt idx="1">
                  <c:v>PV &lt; 1 MW</c:v>
                </c:pt>
                <c:pt idx="2">
                  <c:v>PV &gt;= 1 MW</c:v>
                </c:pt>
                <c:pt idx="3">
                  <c:v>CSP</c:v>
                </c:pt>
                <c:pt idx="4">
                  <c:v>Solar Thermal (non-elec)</c:v>
                </c:pt>
              </c:strCache>
            </c:strRef>
          </c:cat>
          <c:val>
            <c:numRef>
              <c:f>'Q8 - RECS'!$G$26:$G$30</c:f>
              <c:numCache>
                <c:formatCode>General</c:formatCode>
                <c:ptCount val="5"/>
                <c:pt idx="0">
                  <c:v>0</c:v>
                </c:pt>
                <c:pt idx="1">
                  <c:v>0</c:v>
                </c:pt>
                <c:pt idx="2">
                  <c:v>0</c:v>
                </c:pt>
                <c:pt idx="3">
                  <c:v>0</c:v>
                </c:pt>
                <c:pt idx="4">
                  <c:v>1</c:v>
                </c:pt>
              </c:numCache>
            </c:numRef>
          </c:val>
        </c:ser>
        <c:overlap val="100"/>
        <c:axId val="148967424"/>
        <c:axId val="148970112"/>
      </c:barChart>
      <c:catAx>
        <c:axId val="14896742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8970112"/>
        <c:crosses val="autoZero"/>
        <c:auto val="1"/>
        <c:lblAlgn val="ctr"/>
        <c:lblOffset val="100"/>
      </c:catAx>
      <c:valAx>
        <c:axId val="14897011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3888850442989079E-2"/>
              <c:y val="0.3436164838686977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8967424"/>
        <c:crosses val="autoZero"/>
        <c:crossBetween val="between"/>
      </c:valAx>
    </c:plotArea>
    <c:legend>
      <c:legendPos val="r"/>
      <c:layout>
        <c:manualLayout>
          <c:xMode val="edge"/>
          <c:yMode val="edge"/>
          <c:x val="0.64729085584263879"/>
          <c:y val="0.1820560357971612"/>
          <c:w val="0.26477648937878251"/>
          <c:h val="0.38197728178854889"/>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000000000000024"/>
          <c:y val="4.8611111111111112E-2"/>
          <c:w val="0.81666666666666654"/>
          <c:h val="0.57638888888888884"/>
        </c:manualLayout>
      </c:layout>
      <c:barChart>
        <c:barDir val="col"/>
        <c:grouping val="clustered"/>
        <c:ser>
          <c:idx val="0"/>
          <c:order val="0"/>
          <c:tx>
            <c:v>In Development</c:v>
          </c:tx>
          <c:spPr>
            <a:pattFill prst="dkUpDiag">
              <a:fgClr>
                <a:srgbClr val="4F81BD"/>
              </a:fgClr>
              <a:bgClr>
                <a:srgbClr val="FFFFFF"/>
              </a:bgClr>
            </a:pattFill>
          </c:spPr>
          <c:cat>
            <c:multiLvlStrRef>
              <c:f>'Question 3 - Project Info'!#REF!</c:f>
            </c:multiLvlStrRef>
          </c:cat>
          <c:val>
            <c:numRef>
              <c:f>'Question 3 - Project Info'!#REF!</c:f>
              <c:numCache>
                <c:formatCode>General</c:formatCode>
                <c:ptCount val="1"/>
                <c:pt idx="0">
                  <c:v>1</c:v>
                </c:pt>
              </c:numCache>
            </c:numRef>
          </c:val>
        </c:ser>
        <c:ser>
          <c:idx val="1"/>
          <c:order val="1"/>
          <c:tx>
            <c:v>Financially Closed</c:v>
          </c:tx>
          <c:val>
            <c:numRef>
              <c:f>'Q3 - Project Info'!$L$34:$L$39</c:f>
              <c:numCache>
                <c:formatCode>General</c:formatCode>
                <c:ptCount val="6"/>
                <c:pt idx="0">
                  <c:v>42</c:v>
                </c:pt>
                <c:pt idx="1">
                  <c:v>445</c:v>
                </c:pt>
                <c:pt idx="2">
                  <c:v>48</c:v>
                </c:pt>
                <c:pt idx="3">
                  <c:v>7</c:v>
                </c:pt>
                <c:pt idx="4">
                  <c:v>4</c:v>
                </c:pt>
                <c:pt idx="5">
                  <c:v>4</c:v>
                </c:pt>
              </c:numCache>
            </c:numRef>
          </c:val>
        </c:ser>
        <c:axId val="76170368"/>
        <c:axId val="76172672"/>
      </c:barChart>
      <c:catAx>
        <c:axId val="76170368"/>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76172672"/>
        <c:crosses val="autoZero"/>
        <c:auto val="1"/>
        <c:lblAlgn val="ctr"/>
        <c:lblOffset val="100"/>
      </c:catAx>
      <c:valAx>
        <c:axId val="76172672"/>
        <c:scaling>
          <c:orientation val="minMax"/>
          <c:max val="600"/>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RE Projects Reported</a:t>
                </a:r>
              </a:p>
            </c:rich>
          </c:tx>
          <c:layout>
            <c:manualLayout>
              <c:xMode val="edge"/>
              <c:yMode val="edge"/>
              <c:x val="1.6097112860892389E-2"/>
              <c:y val="0.13200823855351421"/>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76170368"/>
        <c:crosses val="autoZero"/>
        <c:crossBetween val="between"/>
      </c:valAx>
    </c:plotArea>
    <c:legend>
      <c:legendPos val="t"/>
      <c:layout>
        <c:manualLayout>
          <c:xMode val="edge"/>
          <c:yMode val="edge"/>
          <c:x val="0.59926837270341149"/>
          <c:y val="6.4814814814815075E-2"/>
          <c:w val="0.30146325459317574"/>
          <c:h val="0.17630978419364246"/>
        </c:manualLayout>
      </c:layout>
      <c:spPr>
        <a:solidFill>
          <a:schemeClr val="bg2"/>
        </a:solidFill>
      </c:spPr>
      <c:txPr>
        <a:bodyPr/>
        <a:lstStyle/>
        <a:p>
          <a:pPr>
            <a:defRPr sz="92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#8. Provide the</a:t>
            </a:r>
            <a:r>
              <a:rPr lang="en-US" b="1" i="1" baseline="0"/>
              <a:t> typical expected method of REC Sales, REC Type, &amp; REC Contract Duration by technology...</a:t>
            </a:r>
          </a:p>
          <a:p>
            <a:pPr>
              <a:defRPr/>
            </a:pPr>
            <a:r>
              <a:rPr lang="en-US" sz="1600" b="1" i="0" baseline="0"/>
              <a:t>Figure 3: REC Contract Duration</a:t>
            </a:r>
            <a:endParaRPr lang="en-US" sz="1600" b="1" i="0"/>
          </a:p>
        </c:rich>
      </c:tx>
      <c:layout>
        <c:manualLayout>
          <c:xMode val="edge"/>
          <c:yMode val="edge"/>
          <c:x val="0.12664367755639094"/>
          <c:y val="2.4217334367496141E-2"/>
        </c:manualLayout>
      </c:layout>
    </c:title>
    <c:plotArea>
      <c:layout>
        <c:manualLayout>
          <c:layoutTarget val="inner"/>
          <c:xMode val="edge"/>
          <c:yMode val="edge"/>
          <c:x val="8.2813390983729168E-2"/>
          <c:y val="0.12464712848996194"/>
          <c:w val="0.90677000001845465"/>
          <c:h val="0.66458705869509704"/>
        </c:manualLayout>
      </c:layout>
      <c:barChart>
        <c:barDir val="col"/>
        <c:grouping val="stacked"/>
        <c:ser>
          <c:idx val="0"/>
          <c:order val="0"/>
          <c:tx>
            <c:strRef>
              <c:f>'Q8 - RECS'!$A$41</c:f>
              <c:strCache>
                <c:ptCount val="1"/>
                <c:pt idx="0">
                  <c:v>Wind</c:v>
                </c:pt>
              </c:strCache>
            </c:strRef>
          </c:tx>
          <c:spPr>
            <a:pattFill prst="dkUpDiag">
              <a:fgClr>
                <a:srgbClr val="4F81BD"/>
              </a:fgClr>
              <a:bgClr>
                <a:srgbClr val="FFFFFF"/>
              </a:bgClr>
            </a:pattFill>
          </c:spPr>
          <c:cat>
            <c:strRef>
              <c:f>'Q8 - RECS'!$B$40:$G$40</c:f>
              <c:strCache>
                <c:ptCount val="6"/>
                <c:pt idx="0">
                  <c:v>0 - 4 yrs</c:v>
                </c:pt>
                <c:pt idx="1">
                  <c:v>5 - 9 yrs</c:v>
                </c:pt>
                <c:pt idx="2">
                  <c:v>10 - 14 yrs</c:v>
                </c:pt>
                <c:pt idx="3">
                  <c:v>15 - 19 yrs</c:v>
                </c:pt>
                <c:pt idx="4">
                  <c:v>20 yrs</c:v>
                </c:pt>
                <c:pt idx="5">
                  <c:v>21 + yrs</c:v>
                </c:pt>
              </c:strCache>
            </c:strRef>
          </c:cat>
          <c:val>
            <c:numRef>
              <c:f>'Q8 - RECS'!$B$41:$G$41</c:f>
              <c:numCache>
                <c:formatCode>General</c:formatCode>
                <c:ptCount val="6"/>
                <c:pt idx="0">
                  <c:v>0</c:v>
                </c:pt>
                <c:pt idx="1">
                  <c:v>0</c:v>
                </c:pt>
                <c:pt idx="2">
                  <c:v>0</c:v>
                </c:pt>
                <c:pt idx="3">
                  <c:v>1</c:v>
                </c:pt>
                <c:pt idx="4">
                  <c:v>1</c:v>
                </c:pt>
                <c:pt idx="5">
                  <c:v>0</c:v>
                </c:pt>
              </c:numCache>
            </c:numRef>
          </c:val>
        </c:ser>
        <c:ser>
          <c:idx val="1"/>
          <c:order val="1"/>
          <c:tx>
            <c:strRef>
              <c:f>'Q8 - RECS'!$A$42</c:f>
              <c:strCache>
                <c:ptCount val="1"/>
                <c:pt idx="0">
                  <c:v>PV &lt; 1 MW</c:v>
                </c:pt>
              </c:strCache>
            </c:strRef>
          </c:tx>
          <c:cat>
            <c:strRef>
              <c:f>'Q8 - RECS'!$B$40:$G$40</c:f>
              <c:strCache>
                <c:ptCount val="6"/>
                <c:pt idx="0">
                  <c:v>0 - 4 yrs</c:v>
                </c:pt>
                <c:pt idx="1">
                  <c:v>5 - 9 yrs</c:v>
                </c:pt>
                <c:pt idx="2">
                  <c:v>10 - 14 yrs</c:v>
                </c:pt>
                <c:pt idx="3">
                  <c:v>15 - 19 yrs</c:v>
                </c:pt>
                <c:pt idx="4">
                  <c:v>20 yrs</c:v>
                </c:pt>
                <c:pt idx="5">
                  <c:v>21 + yrs</c:v>
                </c:pt>
              </c:strCache>
            </c:strRef>
          </c:cat>
          <c:val>
            <c:numRef>
              <c:f>'Q8 - RECS'!$B$42:$G$42</c:f>
              <c:numCache>
                <c:formatCode>General</c:formatCode>
                <c:ptCount val="6"/>
                <c:pt idx="0">
                  <c:v>3</c:v>
                </c:pt>
                <c:pt idx="1">
                  <c:v>2</c:v>
                </c:pt>
                <c:pt idx="2">
                  <c:v>2</c:v>
                </c:pt>
                <c:pt idx="3">
                  <c:v>1</c:v>
                </c:pt>
                <c:pt idx="4">
                  <c:v>1</c:v>
                </c:pt>
                <c:pt idx="5">
                  <c:v>0</c:v>
                </c:pt>
              </c:numCache>
            </c:numRef>
          </c:val>
        </c:ser>
        <c:ser>
          <c:idx val="2"/>
          <c:order val="2"/>
          <c:tx>
            <c:strRef>
              <c:f>'Q8 - RECS'!$A$43</c:f>
              <c:strCache>
                <c:ptCount val="1"/>
                <c:pt idx="0">
                  <c:v>PV &gt;= 1 MW</c:v>
                </c:pt>
              </c:strCache>
            </c:strRef>
          </c:tx>
          <c:spPr>
            <a:pattFill prst="pct30">
              <a:fgClr>
                <a:srgbClr val="9BBB59"/>
              </a:fgClr>
              <a:bgClr>
                <a:srgbClr val="FFFFFF"/>
              </a:bgClr>
            </a:pattFill>
          </c:spPr>
          <c:cat>
            <c:strRef>
              <c:f>'Q8 - RECS'!$B$40:$G$40</c:f>
              <c:strCache>
                <c:ptCount val="6"/>
                <c:pt idx="0">
                  <c:v>0 - 4 yrs</c:v>
                </c:pt>
                <c:pt idx="1">
                  <c:v>5 - 9 yrs</c:v>
                </c:pt>
                <c:pt idx="2">
                  <c:v>10 - 14 yrs</c:v>
                </c:pt>
                <c:pt idx="3">
                  <c:v>15 - 19 yrs</c:v>
                </c:pt>
                <c:pt idx="4">
                  <c:v>20 yrs</c:v>
                </c:pt>
                <c:pt idx="5">
                  <c:v>21 + yrs</c:v>
                </c:pt>
              </c:strCache>
            </c:strRef>
          </c:cat>
          <c:val>
            <c:numRef>
              <c:f>'Q8 - RECS'!$B$43:$G$43</c:f>
              <c:numCache>
                <c:formatCode>General</c:formatCode>
                <c:ptCount val="6"/>
                <c:pt idx="0">
                  <c:v>3</c:v>
                </c:pt>
                <c:pt idx="1">
                  <c:v>0</c:v>
                </c:pt>
                <c:pt idx="2">
                  <c:v>0</c:v>
                </c:pt>
                <c:pt idx="3">
                  <c:v>0</c:v>
                </c:pt>
                <c:pt idx="4">
                  <c:v>1</c:v>
                </c:pt>
                <c:pt idx="5">
                  <c:v>1</c:v>
                </c:pt>
              </c:numCache>
            </c:numRef>
          </c:val>
        </c:ser>
        <c:ser>
          <c:idx val="3"/>
          <c:order val="3"/>
          <c:tx>
            <c:strRef>
              <c:f>'Q8 - RECS'!$A$44</c:f>
              <c:strCache>
                <c:ptCount val="1"/>
                <c:pt idx="0">
                  <c:v>CSP</c:v>
                </c:pt>
              </c:strCache>
            </c:strRef>
          </c:tx>
          <c:spPr>
            <a:pattFill prst="horzBrick">
              <a:fgClr>
                <a:srgbClr val="8064A2"/>
              </a:fgClr>
              <a:bgClr>
                <a:srgbClr val="FFFFFF"/>
              </a:bgClr>
            </a:pattFill>
          </c:spPr>
          <c:cat>
            <c:strRef>
              <c:f>'Q8 - RECS'!$B$40:$G$40</c:f>
              <c:strCache>
                <c:ptCount val="6"/>
                <c:pt idx="0">
                  <c:v>0 - 4 yrs</c:v>
                </c:pt>
                <c:pt idx="1">
                  <c:v>5 - 9 yrs</c:v>
                </c:pt>
                <c:pt idx="2">
                  <c:v>10 - 14 yrs</c:v>
                </c:pt>
                <c:pt idx="3">
                  <c:v>15 - 19 yrs</c:v>
                </c:pt>
                <c:pt idx="4">
                  <c:v>20 yrs</c:v>
                </c:pt>
                <c:pt idx="5">
                  <c:v>21 + yrs</c:v>
                </c:pt>
              </c:strCache>
            </c:strRef>
          </c:cat>
          <c:val>
            <c:numRef>
              <c:f>'Q8 - RECS'!$B$44:$G$44</c:f>
              <c:numCache>
                <c:formatCode>General</c:formatCode>
                <c:ptCount val="6"/>
                <c:pt idx="0">
                  <c:v>0</c:v>
                </c:pt>
                <c:pt idx="1">
                  <c:v>0</c:v>
                </c:pt>
                <c:pt idx="2">
                  <c:v>0</c:v>
                </c:pt>
                <c:pt idx="3">
                  <c:v>0</c:v>
                </c:pt>
                <c:pt idx="4">
                  <c:v>0</c:v>
                </c:pt>
                <c:pt idx="5">
                  <c:v>1</c:v>
                </c:pt>
              </c:numCache>
            </c:numRef>
          </c:val>
        </c:ser>
        <c:ser>
          <c:idx val="4"/>
          <c:order val="4"/>
          <c:tx>
            <c:strRef>
              <c:f>'Q8 - RECS'!$A$45</c:f>
              <c:strCache>
                <c:ptCount val="1"/>
                <c:pt idx="0">
                  <c:v>Solar Thermal (non-elec)</c:v>
                </c:pt>
              </c:strCache>
            </c:strRef>
          </c:tx>
          <c:cat>
            <c:strRef>
              <c:f>'Q8 - RECS'!$B$40:$G$40</c:f>
              <c:strCache>
                <c:ptCount val="6"/>
                <c:pt idx="0">
                  <c:v>0 - 4 yrs</c:v>
                </c:pt>
                <c:pt idx="1">
                  <c:v>5 - 9 yrs</c:v>
                </c:pt>
                <c:pt idx="2">
                  <c:v>10 - 14 yrs</c:v>
                </c:pt>
                <c:pt idx="3">
                  <c:v>15 - 19 yrs</c:v>
                </c:pt>
                <c:pt idx="4">
                  <c:v>20 yrs</c:v>
                </c:pt>
                <c:pt idx="5">
                  <c:v>21 + yrs</c:v>
                </c:pt>
              </c:strCache>
            </c:strRef>
          </c:cat>
          <c:val>
            <c:numRef>
              <c:f>'Q8 - RECS'!$B$45:$G$45</c:f>
              <c:numCache>
                <c:formatCode>General</c:formatCode>
                <c:ptCount val="6"/>
                <c:pt idx="0">
                  <c:v>0</c:v>
                </c:pt>
                <c:pt idx="1">
                  <c:v>0</c:v>
                </c:pt>
                <c:pt idx="2">
                  <c:v>0</c:v>
                </c:pt>
                <c:pt idx="3">
                  <c:v>1</c:v>
                </c:pt>
                <c:pt idx="4">
                  <c:v>0</c:v>
                </c:pt>
                <c:pt idx="5">
                  <c:v>0</c:v>
                </c:pt>
              </c:numCache>
            </c:numRef>
          </c:val>
        </c:ser>
        <c:overlap val="100"/>
        <c:axId val="149598976"/>
        <c:axId val="149601280"/>
      </c:barChart>
      <c:catAx>
        <c:axId val="149598976"/>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600"/>
                  <a:t>REC Contract Duration</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9601280"/>
        <c:crosses val="autoZero"/>
        <c:auto val="1"/>
        <c:lblAlgn val="ctr"/>
        <c:lblOffset val="100"/>
      </c:catAx>
      <c:valAx>
        <c:axId val="149601280"/>
        <c:scaling>
          <c:orientation val="minMax"/>
          <c:max val="8"/>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9.342699677239023E-3"/>
              <c:y val="0.2569824661096371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49598976"/>
        <c:crosses val="autoZero"/>
        <c:crossBetween val="between"/>
        <c:majorUnit val="2"/>
      </c:valAx>
    </c:plotArea>
    <c:legend>
      <c:legendPos val="b"/>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#8. Provide the</a:t>
            </a:r>
            <a:r>
              <a:rPr lang="en-US" b="1" i="1" baseline="0"/>
              <a:t> typical expected method of REC Sales, REC Type, &amp; REC Contract Duration by technology...</a:t>
            </a:r>
          </a:p>
          <a:p>
            <a:pPr>
              <a:defRPr/>
            </a:pPr>
            <a:r>
              <a:rPr lang="en-US" sz="1600" b="1" i="0" baseline="0"/>
              <a:t>Figure 4: REC Contract Duration (2)</a:t>
            </a:r>
            <a:endParaRPr lang="en-US" sz="1600" b="1" i="0"/>
          </a:p>
        </c:rich>
      </c:tx>
      <c:layout>
        <c:manualLayout>
          <c:xMode val="edge"/>
          <c:yMode val="edge"/>
          <c:x val="0.12664367755639094"/>
          <c:y val="2.4217334367496141E-2"/>
        </c:manualLayout>
      </c:layout>
    </c:title>
    <c:plotArea>
      <c:layout>
        <c:manualLayout>
          <c:layoutTarget val="inner"/>
          <c:xMode val="edge"/>
          <c:yMode val="edge"/>
          <c:x val="8.2813390983729168E-2"/>
          <c:y val="0.12464712848996196"/>
          <c:w val="0.90677000001845465"/>
          <c:h val="0.76805339509071413"/>
        </c:manualLayout>
      </c:layout>
      <c:barChart>
        <c:barDir val="col"/>
        <c:grouping val="stacked"/>
        <c:ser>
          <c:idx val="0"/>
          <c:order val="0"/>
          <c:tx>
            <c:strRef>
              <c:f>'Q8 - RECS'!$B$40</c:f>
              <c:strCache>
                <c:ptCount val="1"/>
                <c:pt idx="0">
                  <c:v>0 - 4 yrs</c:v>
                </c:pt>
              </c:strCache>
            </c:strRef>
          </c:tx>
          <c:spPr>
            <a:pattFill prst="dkUpDiag">
              <a:fgClr>
                <a:srgbClr val="4F81BD"/>
              </a:fgClr>
              <a:bgClr>
                <a:srgbClr val="FFFFFF"/>
              </a:bgClr>
            </a:pattFill>
          </c:spPr>
          <c:cat>
            <c:strRef>
              <c:f>'Q8 - RECS'!$A$41:$A$45</c:f>
              <c:strCache>
                <c:ptCount val="5"/>
                <c:pt idx="0">
                  <c:v>Wind</c:v>
                </c:pt>
                <c:pt idx="1">
                  <c:v>PV &lt; 1 MW</c:v>
                </c:pt>
                <c:pt idx="2">
                  <c:v>PV &gt;= 1 MW</c:v>
                </c:pt>
                <c:pt idx="3">
                  <c:v>CSP</c:v>
                </c:pt>
                <c:pt idx="4">
                  <c:v>Solar Thermal (non-elec)</c:v>
                </c:pt>
              </c:strCache>
            </c:strRef>
          </c:cat>
          <c:val>
            <c:numRef>
              <c:f>'Q8 - RECS'!$B$41:$B$45</c:f>
              <c:numCache>
                <c:formatCode>General</c:formatCode>
                <c:ptCount val="5"/>
                <c:pt idx="0">
                  <c:v>0</c:v>
                </c:pt>
                <c:pt idx="1">
                  <c:v>3</c:v>
                </c:pt>
                <c:pt idx="2">
                  <c:v>3</c:v>
                </c:pt>
                <c:pt idx="3">
                  <c:v>0</c:v>
                </c:pt>
                <c:pt idx="4">
                  <c:v>0</c:v>
                </c:pt>
              </c:numCache>
            </c:numRef>
          </c:val>
        </c:ser>
        <c:ser>
          <c:idx val="1"/>
          <c:order val="1"/>
          <c:tx>
            <c:strRef>
              <c:f>'Q8 - RECS'!$C$40</c:f>
              <c:strCache>
                <c:ptCount val="1"/>
                <c:pt idx="0">
                  <c:v>5 - 9 yrs</c:v>
                </c:pt>
              </c:strCache>
            </c:strRef>
          </c:tx>
          <c:cat>
            <c:strRef>
              <c:f>'Q8 - RECS'!$A$41:$A$45</c:f>
              <c:strCache>
                <c:ptCount val="5"/>
                <c:pt idx="0">
                  <c:v>Wind</c:v>
                </c:pt>
                <c:pt idx="1">
                  <c:v>PV &lt; 1 MW</c:v>
                </c:pt>
                <c:pt idx="2">
                  <c:v>PV &gt;= 1 MW</c:v>
                </c:pt>
                <c:pt idx="3">
                  <c:v>CSP</c:v>
                </c:pt>
                <c:pt idx="4">
                  <c:v>Solar Thermal (non-elec)</c:v>
                </c:pt>
              </c:strCache>
            </c:strRef>
          </c:cat>
          <c:val>
            <c:numRef>
              <c:f>'Q8 - RECS'!$C$41:$C$45</c:f>
              <c:numCache>
                <c:formatCode>General</c:formatCode>
                <c:ptCount val="5"/>
                <c:pt idx="0">
                  <c:v>0</c:v>
                </c:pt>
                <c:pt idx="1">
                  <c:v>2</c:v>
                </c:pt>
                <c:pt idx="2">
                  <c:v>0</c:v>
                </c:pt>
                <c:pt idx="3">
                  <c:v>0</c:v>
                </c:pt>
                <c:pt idx="4">
                  <c:v>0</c:v>
                </c:pt>
              </c:numCache>
            </c:numRef>
          </c:val>
        </c:ser>
        <c:ser>
          <c:idx val="2"/>
          <c:order val="2"/>
          <c:tx>
            <c:strRef>
              <c:f>'Q8 - RECS'!$D$40</c:f>
              <c:strCache>
                <c:ptCount val="1"/>
                <c:pt idx="0">
                  <c:v>10 - 14 yrs</c:v>
                </c:pt>
              </c:strCache>
            </c:strRef>
          </c:tx>
          <c:spPr>
            <a:pattFill prst="pct30">
              <a:fgClr>
                <a:srgbClr val="9BBB59"/>
              </a:fgClr>
              <a:bgClr>
                <a:srgbClr val="FFFFFF"/>
              </a:bgClr>
            </a:pattFill>
          </c:spPr>
          <c:cat>
            <c:strRef>
              <c:f>'Q8 - RECS'!$A$41:$A$45</c:f>
              <c:strCache>
                <c:ptCount val="5"/>
                <c:pt idx="0">
                  <c:v>Wind</c:v>
                </c:pt>
                <c:pt idx="1">
                  <c:v>PV &lt; 1 MW</c:v>
                </c:pt>
                <c:pt idx="2">
                  <c:v>PV &gt;= 1 MW</c:v>
                </c:pt>
                <c:pt idx="3">
                  <c:v>CSP</c:v>
                </c:pt>
                <c:pt idx="4">
                  <c:v>Solar Thermal (non-elec)</c:v>
                </c:pt>
              </c:strCache>
            </c:strRef>
          </c:cat>
          <c:val>
            <c:numRef>
              <c:f>'Q8 - RECS'!$D$41:$D$45</c:f>
              <c:numCache>
                <c:formatCode>General</c:formatCode>
                <c:ptCount val="5"/>
                <c:pt idx="0">
                  <c:v>0</c:v>
                </c:pt>
                <c:pt idx="1">
                  <c:v>2</c:v>
                </c:pt>
                <c:pt idx="2">
                  <c:v>0</c:v>
                </c:pt>
                <c:pt idx="3">
                  <c:v>0</c:v>
                </c:pt>
                <c:pt idx="4">
                  <c:v>0</c:v>
                </c:pt>
              </c:numCache>
            </c:numRef>
          </c:val>
        </c:ser>
        <c:ser>
          <c:idx val="3"/>
          <c:order val="3"/>
          <c:tx>
            <c:strRef>
              <c:f>'Q8 - RECS'!$E$40</c:f>
              <c:strCache>
                <c:ptCount val="1"/>
                <c:pt idx="0">
                  <c:v>15 - 19 yrs</c:v>
                </c:pt>
              </c:strCache>
            </c:strRef>
          </c:tx>
          <c:spPr>
            <a:pattFill prst="horzBrick">
              <a:fgClr>
                <a:srgbClr val="8064A2"/>
              </a:fgClr>
              <a:bgClr>
                <a:srgbClr val="FFFFFF"/>
              </a:bgClr>
            </a:pattFill>
          </c:spPr>
          <c:cat>
            <c:strRef>
              <c:f>'Q8 - RECS'!$A$41:$A$45</c:f>
              <c:strCache>
                <c:ptCount val="5"/>
                <c:pt idx="0">
                  <c:v>Wind</c:v>
                </c:pt>
                <c:pt idx="1">
                  <c:v>PV &lt; 1 MW</c:v>
                </c:pt>
                <c:pt idx="2">
                  <c:v>PV &gt;= 1 MW</c:v>
                </c:pt>
                <c:pt idx="3">
                  <c:v>CSP</c:v>
                </c:pt>
                <c:pt idx="4">
                  <c:v>Solar Thermal (non-elec)</c:v>
                </c:pt>
              </c:strCache>
            </c:strRef>
          </c:cat>
          <c:val>
            <c:numRef>
              <c:f>'Q8 - RECS'!$E$41:$E$45</c:f>
              <c:numCache>
                <c:formatCode>General</c:formatCode>
                <c:ptCount val="5"/>
                <c:pt idx="0">
                  <c:v>1</c:v>
                </c:pt>
                <c:pt idx="1">
                  <c:v>1</c:v>
                </c:pt>
                <c:pt idx="2">
                  <c:v>0</c:v>
                </c:pt>
                <c:pt idx="3">
                  <c:v>0</c:v>
                </c:pt>
                <c:pt idx="4">
                  <c:v>1</c:v>
                </c:pt>
              </c:numCache>
            </c:numRef>
          </c:val>
        </c:ser>
        <c:ser>
          <c:idx val="4"/>
          <c:order val="4"/>
          <c:tx>
            <c:strRef>
              <c:f>'Q8 - RECS'!$F$40</c:f>
              <c:strCache>
                <c:ptCount val="1"/>
                <c:pt idx="0">
                  <c:v>20 yrs</c:v>
                </c:pt>
              </c:strCache>
            </c:strRef>
          </c:tx>
          <c:cat>
            <c:strRef>
              <c:f>'Q8 - RECS'!$A$41:$A$45</c:f>
              <c:strCache>
                <c:ptCount val="5"/>
                <c:pt idx="0">
                  <c:v>Wind</c:v>
                </c:pt>
                <c:pt idx="1">
                  <c:v>PV &lt; 1 MW</c:v>
                </c:pt>
                <c:pt idx="2">
                  <c:v>PV &gt;= 1 MW</c:v>
                </c:pt>
                <c:pt idx="3">
                  <c:v>CSP</c:v>
                </c:pt>
                <c:pt idx="4">
                  <c:v>Solar Thermal (non-elec)</c:v>
                </c:pt>
              </c:strCache>
            </c:strRef>
          </c:cat>
          <c:val>
            <c:numRef>
              <c:f>'Q8 - RECS'!$F$41:$F$45</c:f>
              <c:numCache>
                <c:formatCode>General</c:formatCode>
                <c:ptCount val="5"/>
                <c:pt idx="0">
                  <c:v>1</c:v>
                </c:pt>
                <c:pt idx="1">
                  <c:v>1</c:v>
                </c:pt>
                <c:pt idx="2">
                  <c:v>1</c:v>
                </c:pt>
                <c:pt idx="3">
                  <c:v>0</c:v>
                </c:pt>
                <c:pt idx="4">
                  <c:v>0</c:v>
                </c:pt>
              </c:numCache>
            </c:numRef>
          </c:val>
        </c:ser>
        <c:ser>
          <c:idx val="5"/>
          <c:order val="5"/>
          <c:tx>
            <c:strRef>
              <c:f>'Q8 - RECS'!$G$40</c:f>
              <c:strCache>
                <c:ptCount val="1"/>
                <c:pt idx="0">
                  <c:v>21 + yrs</c:v>
                </c:pt>
              </c:strCache>
            </c:strRef>
          </c:tx>
          <c:cat>
            <c:strRef>
              <c:f>'Q8 - RECS'!$A$41:$A$45</c:f>
              <c:strCache>
                <c:ptCount val="5"/>
                <c:pt idx="0">
                  <c:v>Wind</c:v>
                </c:pt>
                <c:pt idx="1">
                  <c:v>PV &lt; 1 MW</c:v>
                </c:pt>
                <c:pt idx="2">
                  <c:v>PV &gt;= 1 MW</c:v>
                </c:pt>
                <c:pt idx="3">
                  <c:v>CSP</c:v>
                </c:pt>
                <c:pt idx="4">
                  <c:v>Solar Thermal (non-elec)</c:v>
                </c:pt>
              </c:strCache>
            </c:strRef>
          </c:cat>
          <c:val>
            <c:numRef>
              <c:f>'Q8 - RECS'!$G$41:$G$45</c:f>
              <c:numCache>
                <c:formatCode>General</c:formatCode>
                <c:ptCount val="5"/>
                <c:pt idx="0">
                  <c:v>0</c:v>
                </c:pt>
                <c:pt idx="1">
                  <c:v>0</c:v>
                </c:pt>
                <c:pt idx="2">
                  <c:v>1</c:v>
                </c:pt>
                <c:pt idx="3">
                  <c:v>1</c:v>
                </c:pt>
                <c:pt idx="4">
                  <c:v>0</c:v>
                </c:pt>
              </c:numCache>
            </c:numRef>
          </c:val>
        </c:ser>
        <c:overlap val="100"/>
        <c:axId val="150457728"/>
        <c:axId val="150889984"/>
      </c:barChart>
      <c:catAx>
        <c:axId val="15045772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0889984"/>
        <c:crosses val="autoZero"/>
        <c:auto val="1"/>
        <c:lblAlgn val="ctr"/>
        <c:lblOffset val="100"/>
      </c:catAx>
      <c:valAx>
        <c:axId val="150889984"/>
        <c:scaling>
          <c:orientation val="minMax"/>
          <c:max val="10"/>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6.4131221084838741E-3"/>
              <c:y val="0.31954391322566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0457728"/>
        <c:crosses val="autoZero"/>
        <c:crossBetween val="between"/>
        <c:majorUnit val="2"/>
      </c:valAx>
    </c:plotArea>
    <c:legend>
      <c:legendPos val="b"/>
      <c:layout>
        <c:manualLayout>
          <c:xMode val="edge"/>
          <c:yMode val="edge"/>
          <c:x val="0.74219186841537099"/>
          <c:y val="0.20502770294610864"/>
          <c:w val="0.19234856621398927"/>
          <c:h val="0.32071616569042533"/>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#9. Please comment on the IMPORTANCE of different INCENTIVE PROGRAMS  to developing your projects...</a:t>
            </a:r>
          </a:p>
          <a:p>
            <a:pPr>
              <a:defRPr/>
            </a:pPr>
            <a:r>
              <a:rPr lang="en-US" sz="1600" b="1" i="0"/>
              <a:t>Figure 1: Treasury</a:t>
            </a:r>
            <a:r>
              <a:rPr lang="en-US" sz="1600" b="1" i="0" baseline="0"/>
              <a:t> Grants</a:t>
            </a:r>
            <a:endParaRPr lang="en-US" sz="1600" b="1" i="0"/>
          </a:p>
        </c:rich>
      </c:tx>
      <c:layout/>
    </c:title>
    <c:plotArea>
      <c:layout>
        <c:manualLayout>
          <c:layoutTarget val="inner"/>
          <c:xMode val="edge"/>
          <c:yMode val="edge"/>
          <c:x val="8.444126727528066E-2"/>
          <c:y val="0.11318155548065779"/>
          <c:w val="0.88639201992297256"/>
          <c:h val="0.60278772664223002"/>
        </c:manualLayout>
      </c:layout>
      <c:barChart>
        <c:barDir val="col"/>
        <c:grouping val="stacked"/>
        <c:ser>
          <c:idx val="0"/>
          <c:order val="0"/>
          <c:tx>
            <c:strRef>
              <c:f>'Q9 - Incentive Programs'!$B$10</c:f>
              <c:strCache>
                <c:ptCount val="1"/>
                <c:pt idx="0">
                  <c:v>Extremely</c:v>
                </c:pt>
              </c:strCache>
            </c:strRef>
          </c:tx>
          <c:spPr>
            <a:pattFill prst="dkUpDiag">
              <a:fgClr>
                <a:srgbClr val="4F81BD"/>
              </a:fgClr>
              <a:bgClr>
                <a:srgbClr val="FFFFFF"/>
              </a:bgClr>
            </a:pattFill>
          </c:spPr>
          <c:cat>
            <c:strRef>
              <c:f>'Q9 - Incentive Programs'!$A$11:$A$20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Programs'!$B$11:$B$20</c:f>
              <c:numCache>
                <c:formatCode>General</c:formatCode>
                <c:ptCount val="10"/>
                <c:pt idx="0">
                  <c:v>4</c:v>
                </c:pt>
                <c:pt idx="1">
                  <c:v>15</c:v>
                </c:pt>
                <c:pt idx="2">
                  <c:v>11</c:v>
                </c:pt>
                <c:pt idx="3">
                  <c:v>4</c:v>
                </c:pt>
                <c:pt idx="4">
                  <c:v>2</c:v>
                </c:pt>
                <c:pt idx="5">
                  <c:v>0</c:v>
                </c:pt>
                <c:pt idx="6">
                  <c:v>1</c:v>
                </c:pt>
                <c:pt idx="7">
                  <c:v>0</c:v>
                </c:pt>
                <c:pt idx="8">
                  <c:v>0</c:v>
                </c:pt>
                <c:pt idx="9">
                  <c:v>2</c:v>
                </c:pt>
              </c:numCache>
            </c:numRef>
          </c:val>
        </c:ser>
        <c:ser>
          <c:idx val="1"/>
          <c:order val="1"/>
          <c:tx>
            <c:strRef>
              <c:f>'Q9 - Incentive Programs'!$C$10</c:f>
              <c:strCache>
                <c:ptCount val="1"/>
                <c:pt idx="0">
                  <c:v>Very</c:v>
                </c:pt>
              </c:strCache>
            </c:strRef>
          </c:tx>
          <c:cat>
            <c:strRef>
              <c:f>'Q9 - Incentive Programs'!$A$11:$A$20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Programs'!$C$11:$C$20</c:f>
              <c:numCache>
                <c:formatCode>General</c:formatCode>
                <c:ptCount val="10"/>
                <c:pt idx="0">
                  <c:v>0</c:v>
                </c:pt>
                <c:pt idx="1">
                  <c:v>1</c:v>
                </c:pt>
                <c:pt idx="2">
                  <c:v>2</c:v>
                </c:pt>
                <c:pt idx="3">
                  <c:v>0</c:v>
                </c:pt>
                <c:pt idx="4">
                  <c:v>2</c:v>
                </c:pt>
                <c:pt idx="5">
                  <c:v>0</c:v>
                </c:pt>
                <c:pt idx="6">
                  <c:v>0</c:v>
                </c:pt>
                <c:pt idx="7">
                  <c:v>1</c:v>
                </c:pt>
                <c:pt idx="8">
                  <c:v>0</c:v>
                </c:pt>
                <c:pt idx="9">
                  <c:v>0</c:v>
                </c:pt>
              </c:numCache>
            </c:numRef>
          </c:val>
        </c:ser>
        <c:ser>
          <c:idx val="2"/>
          <c:order val="2"/>
          <c:tx>
            <c:strRef>
              <c:f>'Q9 - Incentive Programs'!$D$10</c:f>
              <c:strCache>
                <c:ptCount val="1"/>
                <c:pt idx="0">
                  <c:v>Moderately</c:v>
                </c:pt>
              </c:strCache>
            </c:strRef>
          </c:tx>
          <c:spPr>
            <a:pattFill prst="pct30">
              <a:fgClr>
                <a:srgbClr val="9BBB59"/>
              </a:fgClr>
              <a:bgClr>
                <a:srgbClr val="FFFFFF"/>
              </a:bgClr>
            </a:pattFill>
          </c:spPr>
          <c:cat>
            <c:strRef>
              <c:f>'Q9 - Incentive Programs'!$A$11:$A$20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Programs'!$D$11:$D$20</c:f>
              <c:numCache>
                <c:formatCode>General</c:formatCode>
                <c:ptCount val="10"/>
                <c:pt idx="0">
                  <c:v>1</c:v>
                </c:pt>
                <c:pt idx="1">
                  <c:v>1</c:v>
                </c:pt>
                <c:pt idx="2">
                  <c:v>1</c:v>
                </c:pt>
                <c:pt idx="3">
                  <c:v>1</c:v>
                </c:pt>
                <c:pt idx="4">
                  <c:v>0</c:v>
                </c:pt>
                <c:pt idx="5">
                  <c:v>1</c:v>
                </c:pt>
                <c:pt idx="6">
                  <c:v>1</c:v>
                </c:pt>
                <c:pt idx="7">
                  <c:v>0</c:v>
                </c:pt>
                <c:pt idx="8">
                  <c:v>0</c:v>
                </c:pt>
                <c:pt idx="9">
                  <c:v>0</c:v>
                </c:pt>
              </c:numCache>
            </c:numRef>
          </c:val>
        </c:ser>
        <c:ser>
          <c:idx val="3"/>
          <c:order val="3"/>
          <c:tx>
            <c:strRef>
              <c:f>'Q9 - Incentive Programs'!$E$10</c:f>
              <c:strCache>
                <c:ptCount val="1"/>
                <c:pt idx="0">
                  <c:v>Slightly</c:v>
                </c:pt>
              </c:strCache>
            </c:strRef>
          </c:tx>
          <c:spPr>
            <a:pattFill prst="horzBrick">
              <a:fgClr>
                <a:srgbClr val="8064A2"/>
              </a:fgClr>
              <a:bgClr>
                <a:srgbClr val="FFFFFF"/>
              </a:bgClr>
            </a:pattFill>
          </c:spPr>
          <c:cat>
            <c:strRef>
              <c:f>'Q9 - Incentive Programs'!$A$11:$A$20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Programs'!$E$11:$E$20</c:f>
              <c:numCache>
                <c:formatCode>General</c:formatCode>
                <c:ptCount val="10"/>
                <c:pt idx="0">
                  <c:v>1</c:v>
                </c:pt>
                <c:pt idx="1">
                  <c:v>1</c:v>
                </c:pt>
                <c:pt idx="2">
                  <c:v>0</c:v>
                </c:pt>
                <c:pt idx="3">
                  <c:v>0</c:v>
                </c:pt>
                <c:pt idx="4">
                  <c:v>0</c:v>
                </c:pt>
                <c:pt idx="5">
                  <c:v>0</c:v>
                </c:pt>
                <c:pt idx="6">
                  <c:v>0</c:v>
                </c:pt>
                <c:pt idx="7">
                  <c:v>0</c:v>
                </c:pt>
                <c:pt idx="8">
                  <c:v>0</c:v>
                </c:pt>
                <c:pt idx="9">
                  <c:v>0</c:v>
                </c:pt>
              </c:numCache>
            </c:numRef>
          </c:val>
        </c:ser>
        <c:ser>
          <c:idx val="4"/>
          <c:order val="4"/>
          <c:tx>
            <c:strRef>
              <c:f>'Q9 - Incentive Programs'!$F$10</c:f>
              <c:strCache>
                <c:ptCount val="1"/>
                <c:pt idx="0">
                  <c:v>None</c:v>
                </c:pt>
              </c:strCache>
            </c:strRef>
          </c:tx>
          <c:cat>
            <c:strRef>
              <c:f>'Q9 - Incentive Programs'!$A$11:$A$20</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Programs'!$F$11:$F$20</c:f>
              <c:numCache>
                <c:formatCode>General</c:formatCode>
                <c:ptCount val="10"/>
                <c:pt idx="0">
                  <c:v>0</c:v>
                </c:pt>
                <c:pt idx="1">
                  <c:v>2</c:v>
                </c:pt>
                <c:pt idx="2">
                  <c:v>1</c:v>
                </c:pt>
                <c:pt idx="3">
                  <c:v>1</c:v>
                </c:pt>
                <c:pt idx="4">
                  <c:v>0</c:v>
                </c:pt>
                <c:pt idx="5">
                  <c:v>0</c:v>
                </c:pt>
                <c:pt idx="6">
                  <c:v>0</c:v>
                </c:pt>
                <c:pt idx="7">
                  <c:v>0</c:v>
                </c:pt>
                <c:pt idx="8">
                  <c:v>1</c:v>
                </c:pt>
                <c:pt idx="9">
                  <c:v>0</c:v>
                </c:pt>
              </c:numCache>
            </c:numRef>
          </c:val>
        </c:ser>
        <c:overlap val="100"/>
        <c:axId val="151714432"/>
        <c:axId val="152007040"/>
      </c:barChart>
      <c:catAx>
        <c:axId val="151714432"/>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152007040"/>
        <c:crosses val="autoZero"/>
        <c:auto val="1"/>
        <c:lblAlgn val="ctr"/>
        <c:lblOffset val="100"/>
      </c:catAx>
      <c:valAx>
        <c:axId val="152007040"/>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3756327426197711E-3"/>
              <c:y val="0.266541956929057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1714432"/>
        <c:crosses val="autoZero"/>
        <c:crossBetween val="between"/>
        <c:majorUnit val="4"/>
      </c:valAx>
    </c:plotArea>
    <c:legend>
      <c:legendPos val="r"/>
      <c:layout>
        <c:manualLayout>
          <c:xMode val="edge"/>
          <c:yMode val="edge"/>
          <c:x val="0.71099578878991376"/>
          <c:y val="0.19550809763145274"/>
          <c:w val="0.1712216984352827"/>
          <c:h val="0.25511897083320872"/>
        </c:manualLayout>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#9. Please comment</a:t>
            </a:r>
            <a:r>
              <a:rPr lang="en-US" b="1" i="1" baseline="0"/>
              <a:t> on the IMPORTANCE of different INCENTIVE PROGRAMS to developing your projects...</a:t>
            </a:r>
          </a:p>
          <a:p>
            <a:pPr>
              <a:defRPr/>
            </a:pPr>
            <a:r>
              <a:rPr lang="en-US" sz="1600" b="1" i="0" baseline="0"/>
              <a:t>Figure 2: State Incentives</a:t>
            </a:r>
            <a:endParaRPr lang="en-US" sz="1600" b="1" i="0"/>
          </a:p>
        </c:rich>
      </c:tx>
      <c:layout>
        <c:manualLayout>
          <c:xMode val="edge"/>
          <c:yMode val="edge"/>
          <c:x val="0.12221632462118508"/>
          <c:y val="2.6235445564787553E-2"/>
        </c:manualLayout>
      </c:layout>
    </c:title>
    <c:plotArea>
      <c:layout>
        <c:manualLayout>
          <c:layoutTarget val="inner"/>
          <c:xMode val="edge"/>
          <c:yMode val="edge"/>
          <c:x val="9.2319293505841629E-2"/>
          <c:y val="0.1232721114671147"/>
          <c:w val="0.88684737316082562"/>
          <c:h val="0.60413207473113439"/>
        </c:manualLayout>
      </c:layout>
      <c:barChart>
        <c:barDir val="col"/>
        <c:grouping val="stacked"/>
        <c:ser>
          <c:idx val="0"/>
          <c:order val="0"/>
          <c:tx>
            <c:strRef>
              <c:f>'Q9 - Incentive Programs'!$B$26</c:f>
              <c:strCache>
                <c:ptCount val="1"/>
                <c:pt idx="0">
                  <c:v>Extremely</c:v>
                </c:pt>
              </c:strCache>
            </c:strRef>
          </c:tx>
          <c:spPr>
            <a:pattFill prst="dkUpDiag">
              <a:fgClr>
                <a:srgbClr val="4F81BD"/>
              </a:fgClr>
              <a:bgClr>
                <a:srgbClr val="FFFFFF"/>
              </a:bgClr>
            </a:pattFill>
          </c:spPr>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Programs'!$B$27:$B$36</c:f>
              <c:numCache>
                <c:formatCode>General</c:formatCode>
                <c:ptCount val="10"/>
                <c:pt idx="0">
                  <c:v>1</c:v>
                </c:pt>
                <c:pt idx="1">
                  <c:v>13</c:v>
                </c:pt>
                <c:pt idx="2">
                  <c:v>5</c:v>
                </c:pt>
                <c:pt idx="3">
                  <c:v>3</c:v>
                </c:pt>
                <c:pt idx="4">
                  <c:v>1</c:v>
                </c:pt>
                <c:pt idx="5">
                  <c:v>0</c:v>
                </c:pt>
                <c:pt idx="6">
                  <c:v>0</c:v>
                </c:pt>
                <c:pt idx="7">
                  <c:v>1</c:v>
                </c:pt>
                <c:pt idx="8">
                  <c:v>0</c:v>
                </c:pt>
                <c:pt idx="9">
                  <c:v>1</c:v>
                </c:pt>
              </c:numCache>
            </c:numRef>
          </c:val>
        </c:ser>
        <c:ser>
          <c:idx val="1"/>
          <c:order val="1"/>
          <c:tx>
            <c:strRef>
              <c:f>'Q9 - Incentive Programs'!$C$26</c:f>
              <c:strCache>
                <c:ptCount val="1"/>
                <c:pt idx="0">
                  <c:v>Very</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Programs'!$C$27:$C$36</c:f>
              <c:numCache>
                <c:formatCode>General</c:formatCode>
                <c:ptCount val="10"/>
                <c:pt idx="0">
                  <c:v>0</c:v>
                </c:pt>
                <c:pt idx="1">
                  <c:v>3</c:v>
                </c:pt>
                <c:pt idx="2">
                  <c:v>2</c:v>
                </c:pt>
                <c:pt idx="3">
                  <c:v>0</c:v>
                </c:pt>
                <c:pt idx="4">
                  <c:v>1</c:v>
                </c:pt>
                <c:pt idx="5">
                  <c:v>0</c:v>
                </c:pt>
                <c:pt idx="6">
                  <c:v>0</c:v>
                </c:pt>
                <c:pt idx="7">
                  <c:v>0</c:v>
                </c:pt>
                <c:pt idx="8">
                  <c:v>0</c:v>
                </c:pt>
                <c:pt idx="9">
                  <c:v>1</c:v>
                </c:pt>
              </c:numCache>
            </c:numRef>
          </c:val>
        </c:ser>
        <c:ser>
          <c:idx val="2"/>
          <c:order val="2"/>
          <c:tx>
            <c:strRef>
              <c:f>'Q9 - Incentive Programs'!$D$26</c:f>
              <c:strCache>
                <c:ptCount val="1"/>
                <c:pt idx="0">
                  <c:v>Moderately</c:v>
                </c:pt>
              </c:strCache>
            </c:strRef>
          </c:tx>
          <c:spPr>
            <a:pattFill prst="pct30">
              <a:fgClr>
                <a:srgbClr val="9BBB59"/>
              </a:fgClr>
              <a:bgClr>
                <a:srgbClr val="FFFFFF"/>
              </a:bgClr>
            </a:pattFill>
          </c:spPr>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Programs'!$D$27:$D$36</c:f>
              <c:numCache>
                <c:formatCode>General</c:formatCode>
                <c:ptCount val="10"/>
                <c:pt idx="0">
                  <c:v>2</c:v>
                </c:pt>
                <c:pt idx="1">
                  <c:v>2</c:v>
                </c:pt>
                <c:pt idx="2">
                  <c:v>3</c:v>
                </c:pt>
                <c:pt idx="3">
                  <c:v>1</c:v>
                </c:pt>
                <c:pt idx="4">
                  <c:v>2</c:v>
                </c:pt>
                <c:pt idx="5">
                  <c:v>1</c:v>
                </c:pt>
                <c:pt idx="6">
                  <c:v>2</c:v>
                </c:pt>
                <c:pt idx="7">
                  <c:v>0</c:v>
                </c:pt>
                <c:pt idx="8">
                  <c:v>0</c:v>
                </c:pt>
                <c:pt idx="9">
                  <c:v>0</c:v>
                </c:pt>
              </c:numCache>
            </c:numRef>
          </c:val>
        </c:ser>
        <c:ser>
          <c:idx val="3"/>
          <c:order val="3"/>
          <c:tx>
            <c:strRef>
              <c:f>'Q9 - Incentive Programs'!$E$26</c:f>
              <c:strCache>
                <c:ptCount val="1"/>
                <c:pt idx="0">
                  <c:v>Slightly</c:v>
                </c:pt>
              </c:strCache>
            </c:strRef>
          </c:tx>
          <c:spPr>
            <a:pattFill prst="horzBrick">
              <a:fgClr>
                <a:srgbClr val="8064A2"/>
              </a:fgClr>
              <a:bgClr>
                <a:srgbClr val="FFFFFF"/>
              </a:bgClr>
            </a:pattFill>
          </c:spPr>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Programs'!$E$27:$E$36</c:f>
              <c:numCache>
                <c:formatCode>General</c:formatCode>
                <c:ptCount val="10"/>
                <c:pt idx="0">
                  <c:v>1</c:v>
                </c:pt>
                <c:pt idx="1">
                  <c:v>0</c:v>
                </c:pt>
                <c:pt idx="2">
                  <c:v>4</c:v>
                </c:pt>
                <c:pt idx="3">
                  <c:v>1</c:v>
                </c:pt>
                <c:pt idx="4">
                  <c:v>0</c:v>
                </c:pt>
                <c:pt idx="5">
                  <c:v>0</c:v>
                </c:pt>
                <c:pt idx="6">
                  <c:v>0</c:v>
                </c:pt>
                <c:pt idx="7">
                  <c:v>0</c:v>
                </c:pt>
                <c:pt idx="8">
                  <c:v>1</c:v>
                </c:pt>
                <c:pt idx="9">
                  <c:v>0</c:v>
                </c:pt>
              </c:numCache>
            </c:numRef>
          </c:val>
        </c:ser>
        <c:ser>
          <c:idx val="4"/>
          <c:order val="4"/>
          <c:tx>
            <c:strRef>
              <c:f>'Q9 - Incentive Programs'!$F$26</c:f>
              <c:strCache>
                <c:ptCount val="1"/>
                <c:pt idx="0">
                  <c:v>None</c:v>
                </c:pt>
              </c:strCache>
            </c:strRef>
          </c:tx>
          <c:cat>
            <c:strRef>
              <c:f>'Q9 - Incentive Programs'!$A$27:$A$36</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Programs'!$F$27:$F$36</c:f>
              <c:numCache>
                <c:formatCode>General</c:formatCode>
                <c:ptCount val="10"/>
                <c:pt idx="0">
                  <c:v>2</c:v>
                </c:pt>
                <c:pt idx="1">
                  <c:v>2</c:v>
                </c:pt>
                <c:pt idx="2">
                  <c:v>1</c:v>
                </c:pt>
                <c:pt idx="3">
                  <c:v>1</c:v>
                </c:pt>
                <c:pt idx="4">
                  <c:v>0</c:v>
                </c:pt>
                <c:pt idx="5">
                  <c:v>0</c:v>
                </c:pt>
                <c:pt idx="6">
                  <c:v>0</c:v>
                </c:pt>
                <c:pt idx="7">
                  <c:v>0</c:v>
                </c:pt>
                <c:pt idx="8">
                  <c:v>0</c:v>
                </c:pt>
                <c:pt idx="9">
                  <c:v>0</c:v>
                </c:pt>
              </c:numCache>
            </c:numRef>
          </c:val>
        </c:ser>
        <c:overlap val="100"/>
        <c:axId val="152184320"/>
        <c:axId val="152185856"/>
      </c:barChart>
      <c:catAx>
        <c:axId val="152184320"/>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152185856"/>
        <c:crosses val="autoZero"/>
        <c:auto val="1"/>
        <c:lblAlgn val="ctr"/>
        <c:lblOffset val="100"/>
      </c:catAx>
      <c:valAx>
        <c:axId val="15218585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9.1909152646215946E-3"/>
              <c:y val="0.2522106660195998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2184320"/>
        <c:crosses val="autoZero"/>
        <c:crossBetween val="between"/>
        <c:majorUnit val="4"/>
      </c:valAx>
    </c:plotArea>
    <c:legend>
      <c:legendPos val="r"/>
      <c:layout>
        <c:manualLayout>
          <c:xMode val="edge"/>
          <c:yMode val="edge"/>
          <c:x val="0.75342149285736693"/>
          <c:y val="0.15194089063537652"/>
          <c:w val="0.15268808349342258"/>
          <c:h val="0.25713708203049929"/>
        </c:manualLayout>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#9. Please comment on the IMPORTANCE</a:t>
            </a:r>
            <a:r>
              <a:rPr lang="en-US" b="1" i="1" baseline="0"/>
              <a:t> of different INCENTIVE PROGRAMS to developing your projects...</a:t>
            </a:r>
          </a:p>
          <a:p>
            <a:pPr>
              <a:defRPr/>
            </a:pPr>
            <a:r>
              <a:rPr lang="en-US" sz="1600" b="1" i="0" baseline="0"/>
              <a:t>Figure 3: Renewable Portfolio Standards</a:t>
            </a:r>
            <a:endParaRPr lang="en-US" sz="1600" b="1" i="0"/>
          </a:p>
        </c:rich>
      </c:tx>
      <c:layout/>
    </c:title>
    <c:plotArea>
      <c:layout>
        <c:manualLayout>
          <c:layoutTarget val="inner"/>
          <c:xMode val="edge"/>
          <c:yMode val="edge"/>
          <c:x val="9.987091404665549E-2"/>
          <c:y val="0.1051091106914923"/>
          <c:w val="0.87096248848929769"/>
          <c:h val="0.62633129790133923"/>
        </c:manualLayout>
      </c:layout>
      <c:barChart>
        <c:barDir val="col"/>
        <c:grouping val="stacked"/>
        <c:ser>
          <c:idx val="0"/>
          <c:order val="0"/>
          <c:tx>
            <c:strRef>
              <c:f>'Q9 - Incentive Programs'!$B$42</c:f>
              <c:strCache>
                <c:ptCount val="1"/>
                <c:pt idx="0">
                  <c:v>Extremely</c:v>
                </c:pt>
              </c:strCache>
            </c:strRef>
          </c:tx>
          <c:spPr>
            <a:pattFill prst="dkUpDiag">
              <a:fgClr>
                <a:srgbClr val="4F81BD"/>
              </a:fgClr>
              <a:bgClr>
                <a:srgbClr val="FFFFFF"/>
              </a:bgClr>
            </a:pattFill>
          </c:spPr>
          <c:cat>
            <c:strRef>
              <c:f>'Q9 - Incentive Programs'!$A$43:$A$52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Programs'!$B$43:$B$52</c:f>
              <c:numCache>
                <c:formatCode>General</c:formatCode>
                <c:ptCount val="10"/>
                <c:pt idx="0">
                  <c:v>4</c:v>
                </c:pt>
                <c:pt idx="1">
                  <c:v>8</c:v>
                </c:pt>
                <c:pt idx="2">
                  <c:v>6</c:v>
                </c:pt>
                <c:pt idx="3">
                  <c:v>3</c:v>
                </c:pt>
                <c:pt idx="4">
                  <c:v>2</c:v>
                </c:pt>
                <c:pt idx="5">
                  <c:v>1</c:v>
                </c:pt>
                <c:pt idx="6">
                  <c:v>1</c:v>
                </c:pt>
                <c:pt idx="7">
                  <c:v>1</c:v>
                </c:pt>
                <c:pt idx="8">
                  <c:v>1</c:v>
                </c:pt>
                <c:pt idx="9">
                  <c:v>1</c:v>
                </c:pt>
              </c:numCache>
            </c:numRef>
          </c:val>
        </c:ser>
        <c:ser>
          <c:idx val="1"/>
          <c:order val="1"/>
          <c:tx>
            <c:strRef>
              <c:f>'Q9 - Incentive Programs'!$C$42</c:f>
              <c:strCache>
                <c:ptCount val="1"/>
                <c:pt idx="0">
                  <c:v>Very</c:v>
                </c:pt>
              </c:strCache>
            </c:strRef>
          </c:tx>
          <c:cat>
            <c:strRef>
              <c:f>'Q9 - Incentive Programs'!$A$43:$A$52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Programs'!$C$43:$C$52</c:f>
              <c:numCache>
                <c:formatCode>General</c:formatCode>
                <c:ptCount val="10"/>
                <c:pt idx="0">
                  <c:v>1</c:v>
                </c:pt>
                <c:pt idx="1">
                  <c:v>1</c:v>
                </c:pt>
                <c:pt idx="2">
                  <c:v>5</c:v>
                </c:pt>
                <c:pt idx="3">
                  <c:v>1</c:v>
                </c:pt>
                <c:pt idx="4">
                  <c:v>1</c:v>
                </c:pt>
                <c:pt idx="5">
                  <c:v>0</c:v>
                </c:pt>
                <c:pt idx="6">
                  <c:v>0</c:v>
                </c:pt>
                <c:pt idx="7">
                  <c:v>0</c:v>
                </c:pt>
                <c:pt idx="8">
                  <c:v>0</c:v>
                </c:pt>
                <c:pt idx="9">
                  <c:v>0</c:v>
                </c:pt>
              </c:numCache>
            </c:numRef>
          </c:val>
        </c:ser>
        <c:ser>
          <c:idx val="2"/>
          <c:order val="2"/>
          <c:tx>
            <c:strRef>
              <c:f>'Q9 - Incentive Programs'!$D$42</c:f>
              <c:strCache>
                <c:ptCount val="1"/>
                <c:pt idx="0">
                  <c:v>Moderately</c:v>
                </c:pt>
              </c:strCache>
            </c:strRef>
          </c:tx>
          <c:spPr>
            <a:pattFill prst="pct30">
              <a:fgClr>
                <a:srgbClr val="9BBB59"/>
              </a:fgClr>
              <a:bgClr>
                <a:srgbClr val="FFFFFF"/>
              </a:bgClr>
            </a:pattFill>
          </c:spPr>
          <c:cat>
            <c:strRef>
              <c:f>'Q9 - Incentive Programs'!$A$43:$A$52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Programs'!$D$43:$D$52</c:f>
              <c:numCache>
                <c:formatCode>General</c:formatCode>
                <c:ptCount val="10"/>
                <c:pt idx="0">
                  <c:v>1</c:v>
                </c:pt>
                <c:pt idx="1">
                  <c:v>4</c:v>
                </c:pt>
                <c:pt idx="2">
                  <c:v>3</c:v>
                </c:pt>
                <c:pt idx="3">
                  <c:v>1</c:v>
                </c:pt>
                <c:pt idx="4">
                  <c:v>0</c:v>
                </c:pt>
                <c:pt idx="5">
                  <c:v>0</c:v>
                </c:pt>
                <c:pt idx="6">
                  <c:v>1</c:v>
                </c:pt>
                <c:pt idx="7">
                  <c:v>0</c:v>
                </c:pt>
                <c:pt idx="8">
                  <c:v>0</c:v>
                </c:pt>
                <c:pt idx="9">
                  <c:v>0</c:v>
                </c:pt>
              </c:numCache>
            </c:numRef>
          </c:val>
        </c:ser>
        <c:ser>
          <c:idx val="3"/>
          <c:order val="3"/>
          <c:tx>
            <c:strRef>
              <c:f>'Q9 - Incentive Programs'!$E$42</c:f>
              <c:strCache>
                <c:ptCount val="1"/>
                <c:pt idx="0">
                  <c:v>Slightly</c:v>
                </c:pt>
              </c:strCache>
            </c:strRef>
          </c:tx>
          <c:spPr>
            <a:pattFill prst="horzBrick">
              <a:fgClr>
                <a:srgbClr val="8064A2"/>
              </a:fgClr>
              <a:bgClr>
                <a:srgbClr val="FFFFFF"/>
              </a:bgClr>
            </a:pattFill>
          </c:spPr>
          <c:cat>
            <c:strRef>
              <c:f>'Q9 - Incentive Programs'!$A$43:$A$52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Programs'!$E$43:$E$52</c:f>
              <c:numCache>
                <c:formatCode>General</c:formatCode>
                <c:ptCount val="10"/>
                <c:pt idx="0">
                  <c:v>0</c:v>
                </c:pt>
                <c:pt idx="1">
                  <c:v>2</c:v>
                </c:pt>
                <c:pt idx="2">
                  <c:v>1</c:v>
                </c:pt>
                <c:pt idx="3">
                  <c:v>1</c:v>
                </c:pt>
                <c:pt idx="4">
                  <c:v>1</c:v>
                </c:pt>
                <c:pt idx="5">
                  <c:v>0</c:v>
                </c:pt>
                <c:pt idx="6">
                  <c:v>0</c:v>
                </c:pt>
                <c:pt idx="7">
                  <c:v>0</c:v>
                </c:pt>
                <c:pt idx="8">
                  <c:v>0</c:v>
                </c:pt>
                <c:pt idx="9">
                  <c:v>0</c:v>
                </c:pt>
              </c:numCache>
            </c:numRef>
          </c:val>
        </c:ser>
        <c:ser>
          <c:idx val="4"/>
          <c:order val="4"/>
          <c:tx>
            <c:strRef>
              <c:f>'Q9 - Incentive Programs'!$F$42</c:f>
              <c:strCache>
                <c:ptCount val="1"/>
                <c:pt idx="0">
                  <c:v>None</c:v>
                </c:pt>
              </c:strCache>
            </c:strRef>
          </c:tx>
          <c:cat>
            <c:strRef>
              <c:f>'Q9 - Incentive Programs'!$A$43:$A$52</c:f>
              <c:strCache>
                <c:ptCount val="10"/>
                <c:pt idx="0">
                  <c:v>Wind</c:v>
                </c:pt>
                <c:pt idx="1">
                  <c:v>PV &lt; 1 MW</c:v>
                </c:pt>
                <c:pt idx="2">
                  <c:v>PV &gt;= 1 MW</c:v>
                </c:pt>
                <c:pt idx="3">
                  <c:v>CSP</c:v>
                </c:pt>
                <c:pt idx="4">
                  <c:v>Solar Thermal (non-elec)</c:v>
                </c:pt>
                <c:pt idx="5">
                  <c:v>Geothermal</c:v>
                </c:pt>
                <c:pt idx="6">
                  <c:v>Biomass - Elec</c:v>
                </c:pt>
                <c:pt idx="7">
                  <c:v>Biomass - Non-elec</c:v>
                </c:pt>
                <c:pt idx="8">
                  <c:v>Hydro</c:v>
                </c:pt>
                <c:pt idx="9">
                  <c:v>Other Technologies</c:v>
                </c:pt>
              </c:strCache>
            </c:strRef>
          </c:cat>
          <c:val>
            <c:numRef>
              <c:f>'Q9 - Incentive Programs'!$F$43:$F$52</c:f>
              <c:numCache>
                <c:formatCode>General</c:formatCode>
                <c:ptCount val="10"/>
                <c:pt idx="0">
                  <c:v>0</c:v>
                </c:pt>
                <c:pt idx="1">
                  <c:v>3</c:v>
                </c:pt>
                <c:pt idx="2">
                  <c:v>0</c:v>
                </c:pt>
                <c:pt idx="3">
                  <c:v>0</c:v>
                </c:pt>
                <c:pt idx="4">
                  <c:v>0</c:v>
                </c:pt>
                <c:pt idx="5">
                  <c:v>0</c:v>
                </c:pt>
                <c:pt idx="6">
                  <c:v>0</c:v>
                </c:pt>
                <c:pt idx="7">
                  <c:v>0</c:v>
                </c:pt>
                <c:pt idx="8">
                  <c:v>0</c:v>
                </c:pt>
                <c:pt idx="9">
                  <c:v>0</c:v>
                </c:pt>
              </c:numCache>
            </c:numRef>
          </c:val>
        </c:ser>
        <c:overlap val="100"/>
        <c:axId val="152520192"/>
        <c:axId val="152522112"/>
      </c:barChart>
      <c:catAx>
        <c:axId val="152520192"/>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152522112"/>
        <c:crosses val="autoZero"/>
        <c:auto val="1"/>
        <c:lblAlgn val="ctr"/>
        <c:lblOffset val="100"/>
      </c:catAx>
      <c:valAx>
        <c:axId val="15252211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6.2989377859221755E-3"/>
              <c:y val="0.3017688029565494"/>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2520192"/>
        <c:crosses val="autoZero"/>
        <c:crossBetween val="between"/>
        <c:majorUnit val="4"/>
      </c:valAx>
    </c:plotArea>
    <c:legend>
      <c:legendPos val="r"/>
      <c:layout>
        <c:manualLayout>
          <c:xMode val="edge"/>
          <c:yMode val="edge"/>
          <c:x val="0.7884246392698111"/>
          <c:y val="0.15431447543489904"/>
          <c:w val="0.13657540686526926"/>
          <c:h val="0.28740874998987109"/>
        </c:manualLayout>
      </c:layout>
      <c:spPr>
        <a:solidFill>
          <a:srgbClr val="EEECE1"/>
        </a:solidFill>
        <a:ln>
          <a:solidFill>
            <a:schemeClr val="accent1"/>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 the following parameters to the typical</a:t>
            </a:r>
            <a:r>
              <a:rPr lang="en-US" sz="1400" b="1" i="1" baseline="0"/>
              <a:t> PPA used in the prior quarter...</a:t>
            </a:r>
          </a:p>
          <a:p>
            <a:pPr>
              <a:defRPr/>
            </a:pPr>
            <a:r>
              <a:rPr lang="en-US" sz="1600" b="1" i="0" baseline="0"/>
              <a:t>Figure 1: PPA Term</a:t>
            </a:r>
            <a:endParaRPr lang="en-US" sz="1600" b="1" i="0"/>
          </a:p>
        </c:rich>
      </c:tx>
      <c:layout/>
    </c:title>
    <c:plotArea>
      <c:layout>
        <c:manualLayout>
          <c:layoutTarget val="inner"/>
          <c:xMode val="edge"/>
          <c:yMode val="edge"/>
          <c:x val="7.2722957000260338E-2"/>
          <c:y val="0.11117250194779511"/>
          <c:w val="0.90436036479930171"/>
          <c:h val="0.72875234804059674"/>
        </c:manualLayout>
      </c:layout>
      <c:barChart>
        <c:barDir val="col"/>
        <c:grouping val="stacked"/>
        <c:ser>
          <c:idx val="0"/>
          <c:order val="0"/>
          <c:tx>
            <c:strRef>
              <c:f>'Q10 - Typical PPA'!$A$11</c:f>
              <c:strCache>
                <c:ptCount val="1"/>
                <c:pt idx="0">
                  <c:v>Wind</c:v>
                </c:pt>
              </c:strCache>
            </c:strRef>
          </c:tx>
          <c:spPr>
            <a:pattFill prst="dkUpDiag">
              <a:fgClr>
                <a:srgbClr val="4F81BD"/>
              </a:fgClr>
              <a:bgClr>
                <a:srgbClr val="FFFFFF"/>
              </a:bgClr>
            </a:pattFill>
          </c:spPr>
          <c:cat>
            <c:strRef>
              <c:f>'Q10 - Typical PPA'!$B$10:$G$10</c:f>
              <c:strCache>
                <c:ptCount val="6"/>
                <c:pt idx="0">
                  <c:v>0 - 4 yrs</c:v>
                </c:pt>
                <c:pt idx="1">
                  <c:v>5 - 9 yrs</c:v>
                </c:pt>
                <c:pt idx="2">
                  <c:v>10 - 14 yrs</c:v>
                </c:pt>
                <c:pt idx="3">
                  <c:v>15 - 19 yrs</c:v>
                </c:pt>
                <c:pt idx="4">
                  <c:v>20 yrs</c:v>
                </c:pt>
                <c:pt idx="5">
                  <c:v>21 + yrs</c:v>
                </c:pt>
              </c:strCache>
            </c:strRef>
          </c:cat>
          <c:val>
            <c:numRef>
              <c:f>'Q10 - Typical PPA'!$B$11:$G$11</c:f>
              <c:numCache>
                <c:formatCode>General</c:formatCode>
                <c:ptCount val="6"/>
                <c:pt idx="0">
                  <c:v>0</c:v>
                </c:pt>
                <c:pt idx="1">
                  <c:v>0</c:v>
                </c:pt>
                <c:pt idx="2">
                  <c:v>0</c:v>
                </c:pt>
                <c:pt idx="3">
                  <c:v>2</c:v>
                </c:pt>
                <c:pt idx="4">
                  <c:v>1</c:v>
                </c:pt>
                <c:pt idx="5">
                  <c:v>0</c:v>
                </c:pt>
              </c:numCache>
            </c:numRef>
          </c:val>
        </c:ser>
        <c:ser>
          <c:idx val="1"/>
          <c:order val="1"/>
          <c:tx>
            <c:strRef>
              <c:f>'Q10 - Typical PPA'!$A$12</c:f>
              <c:strCache>
                <c:ptCount val="1"/>
                <c:pt idx="0">
                  <c:v>Solar - PV (&lt; 1 MW)</c:v>
                </c:pt>
              </c:strCache>
            </c:strRef>
          </c:tx>
          <c:cat>
            <c:strRef>
              <c:f>'Q10 - Typical PPA'!$B$10:$G$10</c:f>
              <c:strCache>
                <c:ptCount val="6"/>
                <c:pt idx="0">
                  <c:v>0 - 4 yrs</c:v>
                </c:pt>
                <c:pt idx="1">
                  <c:v>5 - 9 yrs</c:v>
                </c:pt>
                <c:pt idx="2">
                  <c:v>10 - 14 yrs</c:v>
                </c:pt>
                <c:pt idx="3">
                  <c:v>15 - 19 yrs</c:v>
                </c:pt>
                <c:pt idx="4">
                  <c:v>20 yrs</c:v>
                </c:pt>
                <c:pt idx="5">
                  <c:v>21 + yrs</c:v>
                </c:pt>
              </c:strCache>
            </c:strRef>
          </c:cat>
          <c:val>
            <c:numRef>
              <c:f>'Q10 - Typical PPA'!$B$12:$G$12</c:f>
              <c:numCache>
                <c:formatCode>General</c:formatCode>
                <c:ptCount val="6"/>
                <c:pt idx="0">
                  <c:v>0</c:v>
                </c:pt>
                <c:pt idx="1">
                  <c:v>1</c:v>
                </c:pt>
                <c:pt idx="2">
                  <c:v>1</c:v>
                </c:pt>
                <c:pt idx="3">
                  <c:v>3</c:v>
                </c:pt>
                <c:pt idx="4">
                  <c:v>3</c:v>
                </c:pt>
                <c:pt idx="5">
                  <c:v>2</c:v>
                </c:pt>
              </c:numCache>
            </c:numRef>
          </c:val>
        </c:ser>
        <c:ser>
          <c:idx val="2"/>
          <c:order val="2"/>
          <c:tx>
            <c:strRef>
              <c:f>'Q10 - Typical PPA'!$A$13</c:f>
              <c:strCache>
                <c:ptCount val="1"/>
                <c:pt idx="0">
                  <c:v>Solar - PV (&gt;= 1 MW)</c:v>
                </c:pt>
              </c:strCache>
            </c:strRef>
          </c:tx>
          <c:spPr>
            <a:pattFill prst="pct30">
              <a:fgClr>
                <a:srgbClr val="9BBB59"/>
              </a:fgClr>
              <a:bgClr>
                <a:srgbClr val="FFFFFF"/>
              </a:bgClr>
            </a:pattFill>
          </c:spPr>
          <c:cat>
            <c:strRef>
              <c:f>'Q10 - Typical PPA'!$B$10:$G$10</c:f>
              <c:strCache>
                <c:ptCount val="6"/>
                <c:pt idx="0">
                  <c:v>0 - 4 yrs</c:v>
                </c:pt>
                <c:pt idx="1">
                  <c:v>5 - 9 yrs</c:v>
                </c:pt>
                <c:pt idx="2">
                  <c:v>10 - 14 yrs</c:v>
                </c:pt>
                <c:pt idx="3">
                  <c:v>15 - 19 yrs</c:v>
                </c:pt>
                <c:pt idx="4">
                  <c:v>20 yrs</c:v>
                </c:pt>
                <c:pt idx="5">
                  <c:v>21 + yrs</c:v>
                </c:pt>
              </c:strCache>
            </c:strRef>
          </c:cat>
          <c:val>
            <c:numRef>
              <c:f>'Q10 - Typical PPA'!$B$13:$G$13</c:f>
              <c:numCache>
                <c:formatCode>General</c:formatCode>
                <c:ptCount val="6"/>
                <c:pt idx="0">
                  <c:v>0</c:v>
                </c:pt>
                <c:pt idx="1">
                  <c:v>0</c:v>
                </c:pt>
                <c:pt idx="2">
                  <c:v>0</c:v>
                </c:pt>
                <c:pt idx="3">
                  <c:v>3</c:v>
                </c:pt>
                <c:pt idx="4">
                  <c:v>5</c:v>
                </c:pt>
                <c:pt idx="5">
                  <c:v>1</c:v>
                </c:pt>
              </c:numCache>
            </c:numRef>
          </c:val>
        </c:ser>
        <c:ser>
          <c:idx val="3"/>
          <c:order val="3"/>
          <c:tx>
            <c:strRef>
              <c:f>'Q10 - Typical PPA'!$A$14</c:f>
              <c:strCache>
                <c:ptCount val="1"/>
                <c:pt idx="0">
                  <c:v>Other</c:v>
                </c:pt>
              </c:strCache>
            </c:strRef>
          </c:tx>
          <c:spPr>
            <a:pattFill prst="horzBrick">
              <a:fgClr>
                <a:srgbClr val="8064A2"/>
              </a:fgClr>
              <a:bgClr>
                <a:srgbClr val="FFFFFF"/>
              </a:bgClr>
            </a:pattFill>
          </c:spPr>
          <c:cat>
            <c:strRef>
              <c:f>'Q10 - Typical PPA'!$B$10:$G$10</c:f>
              <c:strCache>
                <c:ptCount val="6"/>
                <c:pt idx="0">
                  <c:v>0 - 4 yrs</c:v>
                </c:pt>
                <c:pt idx="1">
                  <c:v>5 - 9 yrs</c:v>
                </c:pt>
                <c:pt idx="2">
                  <c:v>10 - 14 yrs</c:v>
                </c:pt>
                <c:pt idx="3">
                  <c:v>15 - 19 yrs</c:v>
                </c:pt>
                <c:pt idx="4">
                  <c:v>20 yrs</c:v>
                </c:pt>
                <c:pt idx="5">
                  <c:v>21 + yrs</c:v>
                </c:pt>
              </c:strCache>
            </c:strRef>
          </c:cat>
          <c:val>
            <c:numRef>
              <c:f>'Q10 - Typical PPA'!$B$14:$G$14</c:f>
              <c:numCache>
                <c:formatCode>General</c:formatCode>
                <c:ptCount val="6"/>
                <c:pt idx="0">
                  <c:v>0</c:v>
                </c:pt>
                <c:pt idx="1">
                  <c:v>0</c:v>
                </c:pt>
                <c:pt idx="2">
                  <c:v>0</c:v>
                </c:pt>
                <c:pt idx="3">
                  <c:v>2</c:v>
                </c:pt>
                <c:pt idx="4">
                  <c:v>0</c:v>
                </c:pt>
                <c:pt idx="5">
                  <c:v>1</c:v>
                </c:pt>
              </c:numCache>
            </c:numRef>
          </c:val>
        </c:ser>
        <c:overlap val="100"/>
        <c:axId val="152952832"/>
        <c:axId val="152954752"/>
      </c:barChart>
      <c:catAx>
        <c:axId val="152952832"/>
        <c:scaling>
          <c:orientation val="minMax"/>
        </c:scaling>
        <c:axPos val="b"/>
        <c:title>
          <c:tx>
            <c:rich>
              <a:bodyPr/>
              <a:lstStyle/>
              <a:p>
                <a:pPr>
                  <a:defRPr sz="1000" b="1" i="0" u="none" strike="noStrike" baseline="0">
                    <a:solidFill>
                      <a:srgbClr val="333333"/>
                    </a:solidFill>
                    <a:latin typeface="Calibri"/>
                    <a:ea typeface="Calibri"/>
                    <a:cs typeface="Calibri"/>
                  </a:defRPr>
                </a:pPr>
                <a:r>
                  <a:rPr lang="en-US" sz="1600"/>
                  <a:t>PPA Term</a:t>
                </a:r>
              </a:p>
            </c:rich>
          </c:tx>
          <c:layout>
            <c:manualLayout>
              <c:xMode val="edge"/>
              <c:yMode val="edge"/>
              <c:x val="0.46869077409127735"/>
              <c:y val="0.9329318086582696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2954752"/>
        <c:crosses val="autoZero"/>
        <c:auto val="1"/>
        <c:lblAlgn val="ctr"/>
        <c:lblOffset val="100"/>
      </c:catAx>
      <c:valAx>
        <c:axId val="15295475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2952832"/>
        <c:crosses val="autoZero"/>
        <c:crossBetween val="between"/>
      </c:valAx>
    </c:plotArea>
    <c:legend>
      <c:legendPos val="r"/>
      <c:layout>
        <c:manualLayout>
          <c:xMode val="edge"/>
          <c:yMode val="edge"/>
          <c:x val="0.14869924449193331"/>
          <c:y val="0.19735999274115595"/>
          <c:w val="0.20043535368074894"/>
          <c:h val="0.33486876640420177"/>
        </c:manualLayout>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 the following parameters to the typical</a:t>
            </a:r>
            <a:r>
              <a:rPr lang="en-US" sz="1400" b="1" i="1" baseline="0"/>
              <a:t> PPA used in the prior quarter...</a:t>
            </a:r>
          </a:p>
          <a:p>
            <a:pPr>
              <a:defRPr/>
            </a:pPr>
            <a:r>
              <a:rPr lang="en-US" sz="1600" b="1" i="0" baseline="0"/>
              <a:t>Figure 2: PPA Term (2)</a:t>
            </a:r>
            <a:endParaRPr lang="en-US" sz="1600" b="1" i="0"/>
          </a:p>
        </c:rich>
      </c:tx>
      <c:layout/>
    </c:title>
    <c:plotArea>
      <c:layout>
        <c:manualLayout>
          <c:layoutTarget val="inner"/>
          <c:xMode val="edge"/>
          <c:yMode val="edge"/>
          <c:x val="7.2722957000260352E-2"/>
          <c:y val="0.11117250194779511"/>
          <c:w val="0.90436036479930149"/>
          <c:h val="0.77920512797288055"/>
        </c:manualLayout>
      </c:layout>
      <c:barChart>
        <c:barDir val="col"/>
        <c:grouping val="stacked"/>
        <c:ser>
          <c:idx val="0"/>
          <c:order val="0"/>
          <c:tx>
            <c:strRef>
              <c:f>'Q10 - Typical PPA'!$B$10</c:f>
              <c:strCache>
                <c:ptCount val="1"/>
                <c:pt idx="0">
                  <c:v>0 - 4 yrs</c:v>
                </c:pt>
              </c:strCache>
            </c:strRef>
          </c:tx>
          <c:spPr>
            <a:pattFill prst="dkUpDiag">
              <a:fgClr>
                <a:srgbClr val="4F81BD"/>
              </a:fgClr>
              <a:bgClr>
                <a:srgbClr val="FFFFFF"/>
              </a:bgClr>
            </a:pattFill>
          </c:spPr>
          <c:cat>
            <c:strRef>
              <c:f>'Q10 - Typical PPA'!$A$11:$A$14</c:f>
              <c:strCache>
                <c:ptCount val="4"/>
                <c:pt idx="0">
                  <c:v>Wind</c:v>
                </c:pt>
                <c:pt idx="1">
                  <c:v>Solar - PV (&lt; 1 MW)</c:v>
                </c:pt>
                <c:pt idx="2">
                  <c:v>Solar - PV (&gt;= 1 MW)</c:v>
                </c:pt>
                <c:pt idx="3">
                  <c:v>Other</c:v>
                </c:pt>
              </c:strCache>
            </c:strRef>
          </c:cat>
          <c:val>
            <c:numRef>
              <c:f>'Q10 - Typical PPA'!$B$11:$B$14</c:f>
              <c:numCache>
                <c:formatCode>General</c:formatCode>
                <c:ptCount val="4"/>
                <c:pt idx="0">
                  <c:v>0</c:v>
                </c:pt>
                <c:pt idx="1">
                  <c:v>0</c:v>
                </c:pt>
                <c:pt idx="2">
                  <c:v>0</c:v>
                </c:pt>
                <c:pt idx="3">
                  <c:v>0</c:v>
                </c:pt>
              </c:numCache>
            </c:numRef>
          </c:val>
        </c:ser>
        <c:ser>
          <c:idx val="1"/>
          <c:order val="1"/>
          <c:tx>
            <c:strRef>
              <c:f>'Q10 - Typical PPA'!$C$10</c:f>
              <c:strCache>
                <c:ptCount val="1"/>
                <c:pt idx="0">
                  <c:v>5 - 9 yrs</c:v>
                </c:pt>
              </c:strCache>
            </c:strRef>
          </c:tx>
          <c:cat>
            <c:strRef>
              <c:f>'Q10 - Typical PPA'!$A$11:$A$14</c:f>
              <c:strCache>
                <c:ptCount val="4"/>
                <c:pt idx="0">
                  <c:v>Wind</c:v>
                </c:pt>
                <c:pt idx="1">
                  <c:v>Solar - PV (&lt; 1 MW)</c:v>
                </c:pt>
                <c:pt idx="2">
                  <c:v>Solar - PV (&gt;= 1 MW)</c:v>
                </c:pt>
                <c:pt idx="3">
                  <c:v>Other</c:v>
                </c:pt>
              </c:strCache>
            </c:strRef>
          </c:cat>
          <c:val>
            <c:numRef>
              <c:f>'Q10 - Typical PPA'!$C$11:$C$14</c:f>
              <c:numCache>
                <c:formatCode>General</c:formatCode>
                <c:ptCount val="4"/>
                <c:pt idx="0">
                  <c:v>0</c:v>
                </c:pt>
                <c:pt idx="1">
                  <c:v>1</c:v>
                </c:pt>
                <c:pt idx="2">
                  <c:v>0</c:v>
                </c:pt>
                <c:pt idx="3">
                  <c:v>0</c:v>
                </c:pt>
              </c:numCache>
            </c:numRef>
          </c:val>
        </c:ser>
        <c:ser>
          <c:idx val="2"/>
          <c:order val="2"/>
          <c:tx>
            <c:strRef>
              <c:f>'Q10 - Typical PPA'!$D$10</c:f>
              <c:strCache>
                <c:ptCount val="1"/>
                <c:pt idx="0">
                  <c:v>10 - 14 yrs</c:v>
                </c:pt>
              </c:strCache>
            </c:strRef>
          </c:tx>
          <c:spPr>
            <a:pattFill prst="pct30">
              <a:fgClr>
                <a:srgbClr val="9BBB59"/>
              </a:fgClr>
              <a:bgClr>
                <a:srgbClr val="FFFFFF"/>
              </a:bgClr>
            </a:pattFill>
          </c:spPr>
          <c:cat>
            <c:strRef>
              <c:f>'Q10 - Typical PPA'!$A$11:$A$14</c:f>
              <c:strCache>
                <c:ptCount val="4"/>
                <c:pt idx="0">
                  <c:v>Wind</c:v>
                </c:pt>
                <c:pt idx="1">
                  <c:v>Solar - PV (&lt; 1 MW)</c:v>
                </c:pt>
                <c:pt idx="2">
                  <c:v>Solar - PV (&gt;= 1 MW)</c:v>
                </c:pt>
                <c:pt idx="3">
                  <c:v>Other</c:v>
                </c:pt>
              </c:strCache>
            </c:strRef>
          </c:cat>
          <c:val>
            <c:numRef>
              <c:f>'Q10 - Typical PPA'!$D$11:$D$14</c:f>
              <c:numCache>
                <c:formatCode>General</c:formatCode>
                <c:ptCount val="4"/>
                <c:pt idx="0">
                  <c:v>0</c:v>
                </c:pt>
                <c:pt idx="1">
                  <c:v>1</c:v>
                </c:pt>
                <c:pt idx="2">
                  <c:v>0</c:v>
                </c:pt>
                <c:pt idx="3">
                  <c:v>0</c:v>
                </c:pt>
              </c:numCache>
            </c:numRef>
          </c:val>
        </c:ser>
        <c:ser>
          <c:idx val="3"/>
          <c:order val="3"/>
          <c:tx>
            <c:strRef>
              <c:f>'Q10 - Typical PPA'!$E$10</c:f>
              <c:strCache>
                <c:ptCount val="1"/>
                <c:pt idx="0">
                  <c:v>15 - 19 yrs</c:v>
                </c:pt>
              </c:strCache>
            </c:strRef>
          </c:tx>
          <c:spPr>
            <a:pattFill prst="horzBrick">
              <a:fgClr>
                <a:srgbClr val="8064A2"/>
              </a:fgClr>
              <a:bgClr>
                <a:srgbClr val="FFFFFF"/>
              </a:bgClr>
            </a:pattFill>
          </c:spPr>
          <c:cat>
            <c:strRef>
              <c:f>'Q10 - Typical PPA'!$A$11:$A$14</c:f>
              <c:strCache>
                <c:ptCount val="4"/>
                <c:pt idx="0">
                  <c:v>Wind</c:v>
                </c:pt>
                <c:pt idx="1">
                  <c:v>Solar - PV (&lt; 1 MW)</c:v>
                </c:pt>
                <c:pt idx="2">
                  <c:v>Solar - PV (&gt;= 1 MW)</c:v>
                </c:pt>
                <c:pt idx="3">
                  <c:v>Other</c:v>
                </c:pt>
              </c:strCache>
            </c:strRef>
          </c:cat>
          <c:val>
            <c:numRef>
              <c:f>'Q10 - Typical PPA'!$E$11:$E$14</c:f>
              <c:numCache>
                <c:formatCode>General</c:formatCode>
                <c:ptCount val="4"/>
                <c:pt idx="0">
                  <c:v>2</c:v>
                </c:pt>
                <c:pt idx="1">
                  <c:v>3</c:v>
                </c:pt>
                <c:pt idx="2">
                  <c:v>3</c:v>
                </c:pt>
                <c:pt idx="3">
                  <c:v>2</c:v>
                </c:pt>
              </c:numCache>
            </c:numRef>
          </c:val>
        </c:ser>
        <c:ser>
          <c:idx val="4"/>
          <c:order val="4"/>
          <c:tx>
            <c:strRef>
              <c:f>'Q10 - Typical PPA'!$F$10</c:f>
              <c:strCache>
                <c:ptCount val="1"/>
                <c:pt idx="0">
                  <c:v>20 yrs</c:v>
                </c:pt>
              </c:strCache>
            </c:strRef>
          </c:tx>
          <c:cat>
            <c:strRef>
              <c:f>'Q10 - Typical PPA'!$A$11:$A$14</c:f>
              <c:strCache>
                <c:ptCount val="4"/>
                <c:pt idx="0">
                  <c:v>Wind</c:v>
                </c:pt>
                <c:pt idx="1">
                  <c:v>Solar - PV (&lt; 1 MW)</c:v>
                </c:pt>
                <c:pt idx="2">
                  <c:v>Solar - PV (&gt;= 1 MW)</c:v>
                </c:pt>
                <c:pt idx="3">
                  <c:v>Other</c:v>
                </c:pt>
              </c:strCache>
            </c:strRef>
          </c:cat>
          <c:val>
            <c:numRef>
              <c:f>'Q10 - Typical PPA'!$F$11:$F$14</c:f>
              <c:numCache>
                <c:formatCode>General</c:formatCode>
                <c:ptCount val="4"/>
                <c:pt idx="0">
                  <c:v>1</c:v>
                </c:pt>
                <c:pt idx="1">
                  <c:v>3</c:v>
                </c:pt>
                <c:pt idx="2">
                  <c:v>5</c:v>
                </c:pt>
                <c:pt idx="3">
                  <c:v>0</c:v>
                </c:pt>
              </c:numCache>
            </c:numRef>
          </c:val>
        </c:ser>
        <c:ser>
          <c:idx val="5"/>
          <c:order val="5"/>
          <c:tx>
            <c:strRef>
              <c:f>'Q10 - Typical PPA'!$G$10</c:f>
              <c:strCache>
                <c:ptCount val="1"/>
                <c:pt idx="0">
                  <c:v>21 + yrs</c:v>
                </c:pt>
              </c:strCache>
            </c:strRef>
          </c:tx>
          <c:cat>
            <c:strRef>
              <c:f>'Q10 - Typical PPA'!$A$11:$A$14</c:f>
              <c:strCache>
                <c:ptCount val="4"/>
                <c:pt idx="0">
                  <c:v>Wind</c:v>
                </c:pt>
                <c:pt idx="1">
                  <c:v>Solar - PV (&lt; 1 MW)</c:v>
                </c:pt>
                <c:pt idx="2">
                  <c:v>Solar - PV (&gt;= 1 MW)</c:v>
                </c:pt>
                <c:pt idx="3">
                  <c:v>Other</c:v>
                </c:pt>
              </c:strCache>
            </c:strRef>
          </c:cat>
          <c:val>
            <c:numRef>
              <c:f>'Q10 - Typical PPA'!$G$11:$G$14</c:f>
              <c:numCache>
                <c:formatCode>General</c:formatCode>
                <c:ptCount val="4"/>
                <c:pt idx="0">
                  <c:v>0</c:v>
                </c:pt>
                <c:pt idx="1">
                  <c:v>2</c:v>
                </c:pt>
                <c:pt idx="2">
                  <c:v>1</c:v>
                </c:pt>
                <c:pt idx="3">
                  <c:v>1</c:v>
                </c:pt>
              </c:numCache>
            </c:numRef>
          </c:val>
        </c:ser>
        <c:overlap val="100"/>
        <c:axId val="153226624"/>
        <c:axId val="153252992"/>
      </c:barChart>
      <c:catAx>
        <c:axId val="15322662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3252992"/>
        <c:crosses val="autoZero"/>
        <c:auto val="1"/>
        <c:lblAlgn val="ctr"/>
        <c:lblOffset val="100"/>
      </c:catAx>
      <c:valAx>
        <c:axId val="15325299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3226624"/>
        <c:crosses val="autoZero"/>
        <c:crossBetween val="between"/>
      </c:valAx>
    </c:plotArea>
    <c:legend>
      <c:legendPos val="r"/>
      <c:layout>
        <c:manualLayout>
          <c:xMode val="edge"/>
          <c:yMode val="edge"/>
          <c:x val="0.14869924449193286"/>
          <c:y val="0.16103399118991174"/>
          <c:w val="0.11716983891475527"/>
          <c:h val="0.27751825715281386"/>
        </c:manualLayout>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a:t>
            </a:r>
            <a:r>
              <a:rPr lang="en-US" sz="1400" b="1" i="1" baseline="0"/>
              <a:t> the following parameters to the typical PPA used in the prior quarter...</a:t>
            </a:r>
          </a:p>
          <a:p>
            <a:pPr>
              <a:defRPr/>
            </a:pPr>
            <a:r>
              <a:rPr lang="en-US" sz="1600" b="1" i="0" baseline="0"/>
              <a:t>Figure 3: PPA Price in Year 1</a:t>
            </a:r>
            <a:endParaRPr lang="en-US" sz="1600" b="1" i="0"/>
          </a:p>
        </c:rich>
      </c:tx>
      <c:layout/>
    </c:title>
    <c:plotArea>
      <c:layout>
        <c:manualLayout>
          <c:layoutTarget val="inner"/>
          <c:xMode val="edge"/>
          <c:yMode val="edge"/>
          <c:x val="7.2722957000260352E-2"/>
          <c:y val="0.13135361392070827"/>
          <c:w val="0.89989091360376006"/>
          <c:h val="0.77736340287236017"/>
        </c:manualLayout>
      </c:layout>
      <c:barChart>
        <c:barDir val="col"/>
        <c:grouping val="stacked"/>
        <c:ser>
          <c:idx val="0"/>
          <c:order val="0"/>
          <c:tx>
            <c:strRef>
              <c:f>'Q10 - Typical PPA'!$B$19</c:f>
              <c:strCache>
                <c:ptCount val="1"/>
                <c:pt idx="0">
                  <c:v>0.0 - 5.9 ¢/kWh</c:v>
                </c:pt>
              </c:strCache>
            </c:strRef>
          </c:tx>
          <c:spPr>
            <a:pattFill prst="dkUpDiag">
              <a:fgClr>
                <a:srgbClr val="4572A7"/>
              </a:fgClr>
              <a:bgClr>
                <a:srgbClr val="FFFFFF"/>
              </a:bgClr>
            </a:pattFill>
          </c:spPr>
          <c:cat>
            <c:strRef>
              <c:f>'Q10 - Typical PPA'!$A$20:$A$23</c:f>
              <c:strCache>
                <c:ptCount val="4"/>
                <c:pt idx="0">
                  <c:v>Wind</c:v>
                </c:pt>
                <c:pt idx="1">
                  <c:v>Solar - PV (&lt; 1 MW)</c:v>
                </c:pt>
                <c:pt idx="2">
                  <c:v>Solar - PV (&gt;= 1 MW)</c:v>
                </c:pt>
                <c:pt idx="3">
                  <c:v>Other</c:v>
                </c:pt>
              </c:strCache>
            </c:strRef>
          </c:cat>
          <c:val>
            <c:numRef>
              <c:f>'Q10 - Typical PPA'!$B$20:$B$23</c:f>
              <c:numCache>
                <c:formatCode>General</c:formatCode>
                <c:ptCount val="4"/>
                <c:pt idx="0">
                  <c:v>0</c:v>
                </c:pt>
                <c:pt idx="1">
                  <c:v>1</c:v>
                </c:pt>
                <c:pt idx="2">
                  <c:v>0</c:v>
                </c:pt>
                <c:pt idx="3">
                  <c:v>1</c:v>
                </c:pt>
              </c:numCache>
            </c:numRef>
          </c:val>
        </c:ser>
        <c:ser>
          <c:idx val="1"/>
          <c:order val="1"/>
          <c:tx>
            <c:strRef>
              <c:f>'Q10 - Typical PPA'!$C$19</c:f>
              <c:strCache>
                <c:ptCount val="1"/>
                <c:pt idx="0">
                  <c:v>6.0 - 7.4 ¢/kWh</c:v>
                </c:pt>
              </c:strCache>
            </c:strRef>
          </c:tx>
          <c:cat>
            <c:strRef>
              <c:f>'Q10 - Typical PPA'!$A$20:$A$23</c:f>
              <c:strCache>
                <c:ptCount val="4"/>
                <c:pt idx="0">
                  <c:v>Wind</c:v>
                </c:pt>
                <c:pt idx="1">
                  <c:v>Solar - PV (&lt; 1 MW)</c:v>
                </c:pt>
                <c:pt idx="2">
                  <c:v>Solar - PV (&gt;= 1 MW)</c:v>
                </c:pt>
                <c:pt idx="3">
                  <c:v>Other</c:v>
                </c:pt>
              </c:strCache>
            </c:strRef>
          </c:cat>
          <c:val>
            <c:numRef>
              <c:f>'Q10 - Typical PPA'!$C$20:$C$23</c:f>
              <c:numCache>
                <c:formatCode>General</c:formatCode>
                <c:ptCount val="4"/>
                <c:pt idx="0">
                  <c:v>1</c:v>
                </c:pt>
                <c:pt idx="1">
                  <c:v>0</c:v>
                </c:pt>
                <c:pt idx="2">
                  <c:v>0</c:v>
                </c:pt>
                <c:pt idx="3">
                  <c:v>0</c:v>
                </c:pt>
              </c:numCache>
            </c:numRef>
          </c:val>
        </c:ser>
        <c:ser>
          <c:idx val="2"/>
          <c:order val="2"/>
          <c:tx>
            <c:strRef>
              <c:f>'Q10 - Typical PPA'!$D$19</c:f>
              <c:strCache>
                <c:ptCount val="1"/>
                <c:pt idx="0">
                  <c:v>7.5 - 8.9 ¢/kWh</c:v>
                </c:pt>
              </c:strCache>
            </c:strRef>
          </c:tx>
          <c:spPr>
            <a:pattFill prst="pct30">
              <a:fgClr>
                <a:srgbClr val="89A54E"/>
              </a:fgClr>
              <a:bgClr>
                <a:srgbClr val="FFFFFF"/>
              </a:bgClr>
            </a:pattFill>
          </c:spPr>
          <c:cat>
            <c:strRef>
              <c:f>'Q10 - Typical PPA'!$A$20:$A$23</c:f>
              <c:strCache>
                <c:ptCount val="4"/>
                <c:pt idx="0">
                  <c:v>Wind</c:v>
                </c:pt>
                <c:pt idx="1">
                  <c:v>Solar - PV (&lt; 1 MW)</c:v>
                </c:pt>
                <c:pt idx="2">
                  <c:v>Solar - PV (&gt;= 1 MW)</c:v>
                </c:pt>
                <c:pt idx="3">
                  <c:v>Other</c:v>
                </c:pt>
              </c:strCache>
            </c:strRef>
          </c:cat>
          <c:val>
            <c:numRef>
              <c:f>'Q10 - Typical PPA'!$D$20:$D$23</c:f>
              <c:numCache>
                <c:formatCode>General</c:formatCode>
                <c:ptCount val="4"/>
                <c:pt idx="0">
                  <c:v>0</c:v>
                </c:pt>
                <c:pt idx="1">
                  <c:v>2</c:v>
                </c:pt>
                <c:pt idx="2">
                  <c:v>0</c:v>
                </c:pt>
                <c:pt idx="3">
                  <c:v>1</c:v>
                </c:pt>
              </c:numCache>
            </c:numRef>
          </c:val>
        </c:ser>
        <c:ser>
          <c:idx val="3"/>
          <c:order val="3"/>
          <c:tx>
            <c:strRef>
              <c:f>'Q10 - Typical PPA'!$E$19</c:f>
              <c:strCache>
                <c:ptCount val="1"/>
                <c:pt idx="0">
                  <c:v>9.0 - 10.4 ¢/kWh</c:v>
                </c:pt>
              </c:strCache>
            </c:strRef>
          </c:tx>
          <c:spPr>
            <a:pattFill prst="horzBrick">
              <a:fgClr>
                <a:srgbClr val="71588F"/>
              </a:fgClr>
              <a:bgClr>
                <a:srgbClr val="FFFFFF"/>
              </a:bgClr>
            </a:pattFill>
          </c:spPr>
          <c:cat>
            <c:strRef>
              <c:f>'Q10 - Typical PPA'!$A$20:$A$23</c:f>
              <c:strCache>
                <c:ptCount val="4"/>
                <c:pt idx="0">
                  <c:v>Wind</c:v>
                </c:pt>
                <c:pt idx="1">
                  <c:v>Solar - PV (&lt; 1 MW)</c:v>
                </c:pt>
                <c:pt idx="2">
                  <c:v>Solar - PV (&gt;= 1 MW)</c:v>
                </c:pt>
                <c:pt idx="3">
                  <c:v>Other</c:v>
                </c:pt>
              </c:strCache>
            </c:strRef>
          </c:cat>
          <c:val>
            <c:numRef>
              <c:f>'Q10 - Typical PPA'!$E$20:$E$23</c:f>
              <c:numCache>
                <c:formatCode>General</c:formatCode>
                <c:ptCount val="4"/>
                <c:pt idx="0">
                  <c:v>1</c:v>
                </c:pt>
                <c:pt idx="1">
                  <c:v>1</c:v>
                </c:pt>
                <c:pt idx="2">
                  <c:v>1</c:v>
                </c:pt>
                <c:pt idx="3">
                  <c:v>0</c:v>
                </c:pt>
              </c:numCache>
            </c:numRef>
          </c:val>
        </c:ser>
        <c:ser>
          <c:idx val="4"/>
          <c:order val="4"/>
          <c:tx>
            <c:strRef>
              <c:f>'Q10 - Typical PPA'!$F$19</c:f>
              <c:strCache>
                <c:ptCount val="1"/>
                <c:pt idx="0">
                  <c:v>10.5 - 11.9 ¢/kWh</c:v>
                </c:pt>
              </c:strCache>
            </c:strRef>
          </c:tx>
          <c:cat>
            <c:strRef>
              <c:f>'Q10 - Typical PPA'!$A$20:$A$23</c:f>
              <c:strCache>
                <c:ptCount val="4"/>
                <c:pt idx="0">
                  <c:v>Wind</c:v>
                </c:pt>
                <c:pt idx="1">
                  <c:v>Solar - PV (&lt; 1 MW)</c:v>
                </c:pt>
                <c:pt idx="2">
                  <c:v>Solar - PV (&gt;= 1 MW)</c:v>
                </c:pt>
                <c:pt idx="3">
                  <c:v>Other</c:v>
                </c:pt>
              </c:strCache>
            </c:strRef>
          </c:cat>
          <c:val>
            <c:numRef>
              <c:f>'Q10 - Typical PPA'!$F$20:$F$23</c:f>
              <c:numCache>
                <c:formatCode>General</c:formatCode>
                <c:ptCount val="4"/>
                <c:pt idx="0">
                  <c:v>0</c:v>
                </c:pt>
                <c:pt idx="1">
                  <c:v>1</c:v>
                </c:pt>
                <c:pt idx="2">
                  <c:v>4</c:v>
                </c:pt>
                <c:pt idx="3">
                  <c:v>0</c:v>
                </c:pt>
              </c:numCache>
            </c:numRef>
          </c:val>
        </c:ser>
        <c:ser>
          <c:idx val="5"/>
          <c:order val="5"/>
          <c:tx>
            <c:strRef>
              <c:f>'Q10 - Typical PPA'!$G$19</c:f>
              <c:strCache>
                <c:ptCount val="1"/>
                <c:pt idx="0">
                  <c:v>12.0 - 15.0 ¢/kwh</c:v>
                </c:pt>
              </c:strCache>
            </c:strRef>
          </c:tx>
          <c:spPr>
            <a:pattFill prst="zigZag">
              <a:fgClr>
                <a:srgbClr val="DB843D"/>
              </a:fgClr>
              <a:bgClr>
                <a:srgbClr val="FFFFFF"/>
              </a:bgClr>
            </a:pattFill>
          </c:spPr>
          <c:cat>
            <c:strRef>
              <c:f>'Q10 - Typical PPA'!$A$20:$A$23</c:f>
              <c:strCache>
                <c:ptCount val="4"/>
                <c:pt idx="0">
                  <c:v>Wind</c:v>
                </c:pt>
                <c:pt idx="1">
                  <c:v>Solar - PV (&lt; 1 MW)</c:v>
                </c:pt>
                <c:pt idx="2">
                  <c:v>Solar - PV (&gt;= 1 MW)</c:v>
                </c:pt>
                <c:pt idx="3">
                  <c:v>Other</c:v>
                </c:pt>
              </c:strCache>
            </c:strRef>
          </c:cat>
          <c:val>
            <c:numRef>
              <c:f>'Q10 - Typical PPA'!$G$20:$G$23</c:f>
              <c:numCache>
                <c:formatCode>General</c:formatCode>
                <c:ptCount val="4"/>
                <c:pt idx="0">
                  <c:v>0</c:v>
                </c:pt>
                <c:pt idx="1">
                  <c:v>2</c:v>
                </c:pt>
                <c:pt idx="2">
                  <c:v>0</c:v>
                </c:pt>
                <c:pt idx="3">
                  <c:v>1</c:v>
                </c:pt>
              </c:numCache>
            </c:numRef>
          </c:val>
        </c:ser>
        <c:ser>
          <c:idx val="6"/>
          <c:order val="6"/>
          <c:tx>
            <c:strRef>
              <c:f>'Q10 - Typical PPA'!$H$19</c:f>
              <c:strCache>
                <c:ptCount val="1"/>
                <c:pt idx="0">
                  <c:v>15.0+ ¢/kwh</c:v>
                </c:pt>
              </c:strCache>
            </c:strRef>
          </c:tx>
          <c:cat>
            <c:strRef>
              <c:f>'Q10 - Typical PPA'!$A$20:$A$23</c:f>
              <c:strCache>
                <c:ptCount val="4"/>
                <c:pt idx="0">
                  <c:v>Wind</c:v>
                </c:pt>
                <c:pt idx="1">
                  <c:v>Solar - PV (&lt; 1 MW)</c:v>
                </c:pt>
                <c:pt idx="2">
                  <c:v>Solar - PV (&gt;= 1 MW)</c:v>
                </c:pt>
                <c:pt idx="3">
                  <c:v>Other</c:v>
                </c:pt>
              </c:strCache>
            </c:strRef>
          </c:cat>
          <c:val>
            <c:numRef>
              <c:f>'Q10 - Typical PPA'!$H$20:$H$23</c:f>
              <c:numCache>
                <c:formatCode>General</c:formatCode>
                <c:ptCount val="4"/>
                <c:pt idx="0">
                  <c:v>0</c:v>
                </c:pt>
                <c:pt idx="1">
                  <c:v>0</c:v>
                </c:pt>
                <c:pt idx="2">
                  <c:v>3</c:v>
                </c:pt>
                <c:pt idx="3">
                  <c:v>0</c:v>
                </c:pt>
              </c:numCache>
            </c:numRef>
          </c:val>
        </c:ser>
        <c:overlap val="100"/>
        <c:axId val="153607552"/>
        <c:axId val="153808256"/>
      </c:barChart>
      <c:catAx>
        <c:axId val="15360755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3808256"/>
        <c:crosses val="autoZero"/>
        <c:auto val="1"/>
        <c:lblAlgn val="ctr"/>
        <c:lblOffset val="100"/>
      </c:catAx>
      <c:valAx>
        <c:axId val="15380825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3607552"/>
        <c:crosses val="autoZero"/>
        <c:crossBetween val="between"/>
      </c:valAx>
    </c:plotArea>
    <c:legend>
      <c:legendPos val="r"/>
      <c:layout>
        <c:manualLayout>
          <c:xMode val="edge"/>
          <c:yMode val="edge"/>
          <c:x val="0.7739010854661591"/>
          <c:y val="0.18435445787256477"/>
          <c:w val="0.18069046221813773"/>
          <c:h val="0.32377130001161608"/>
        </c:manualLayout>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 the following parameters to the typical PPA used in the prior</a:t>
            </a:r>
            <a:r>
              <a:rPr lang="en-US" sz="1400" b="1" i="1" baseline="0"/>
              <a:t> quarter...</a:t>
            </a:r>
          </a:p>
          <a:p>
            <a:pPr>
              <a:defRPr/>
            </a:pPr>
            <a:r>
              <a:rPr lang="en-US" sz="1600" b="1" i="0" baseline="0"/>
              <a:t>Figure 4: PPA Price in Year 1 (2)</a:t>
            </a:r>
            <a:endParaRPr lang="en-US" sz="1600" b="1" i="0"/>
          </a:p>
        </c:rich>
      </c:tx>
      <c:layout/>
    </c:title>
    <c:plotArea>
      <c:layout>
        <c:manualLayout>
          <c:layoutTarget val="inner"/>
          <c:xMode val="edge"/>
          <c:yMode val="edge"/>
          <c:x val="9.9089155119056263E-2"/>
          <c:y val="0.12328116913154319"/>
          <c:w val="0.88377823697560565"/>
          <c:h val="0.7309468453346597"/>
        </c:manualLayout>
      </c:layout>
      <c:lineChart>
        <c:grouping val="standard"/>
        <c:ser>
          <c:idx val="0"/>
          <c:order val="0"/>
          <c:tx>
            <c:strRef>
              <c:f>'Q10 - Typical PPA'!$A$24</c:f>
              <c:strCache>
                <c:ptCount val="1"/>
                <c:pt idx="0">
                  <c:v>Totals</c:v>
                </c:pt>
              </c:strCache>
            </c:strRef>
          </c:tx>
          <c:marker>
            <c:symbol val="diamond"/>
            <c:size val="14"/>
            <c:spPr>
              <a:solidFill>
                <a:srgbClr val="FF0000"/>
              </a:solidFill>
            </c:spPr>
          </c:marker>
          <c:cat>
            <c:strRef>
              <c:f>'Q10 - Typical PPA'!$B$19:$H$19</c:f>
              <c:strCache>
                <c:ptCount val="7"/>
                <c:pt idx="0">
                  <c:v>0.0 - 5.9 ¢/kWh</c:v>
                </c:pt>
                <c:pt idx="1">
                  <c:v>6.0 - 7.4 ¢/kWh</c:v>
                </c:pt>
                <c:pt idx="2">
                  <c:v>7.5 - 8.9 ¢/kWh</c:v>
                </c:pt>
                <c:pt idx="3">
                  <c:v>9.0 - 10.4 ¢/kWh</c:v>
                </c:pt>
                <c:pt idx="4">
                  <c:v>10.5 - 11.9 ¢/kWh</c:v>
                </c:pt>
                <c:pt idx="5">
                  <c:v>12.0 - 15.0 ¢/kwh</c:v>
                </c:pt>
                <c:pt idx="6">
                  <c:v>15.0+ ¢/kwh</c:v>
                </c:pt>
              </c:strCache>
            </c:strRef>
          </c:cat>
          <c:val>
            <c:numRef>
              <c:f>'Q10 - Typical PPA'!$B$24:$H$24</c:f>
              <c:numCache>
                <c:formatCode>General</c:formatCode>
                <c:ptCount val="7"/>
                <c:pt idx="0">
                  <c:v>2</c:v>
                </c:pt>
                <c:pt idx="1">
                  <c:v>1</c:v>
                </c:pt>
                <c:pt idx="2">
                  <c:v>3</c:v>
                </c:pt>
                <c:pt idx="3">
                  <c:v>3</c:v>
                </c:pt>
                <c:pt idx="4">
                  <c:v>5</c:v>
                </c:pt>
                <c:pt idx="5">
                  <c:v>3</c:v>
                </c:pt>
                <c:pt idx="6">
                  <c:v>3</c:v>
                </c:pt>
              </c:numCache>
            </c:numRef>
          </c:val>
        </c:ser>
        <c:marker val="1"/>
        <c:axId val="154137344"/>
        <c:axId val="154139648"/>
      </c:lineChart>
      <c:catAx>
        <c:axId val="15413734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4139648"/>
        <c:crosses val="autoZero"/>
        <c:auto val="1"/>
        <c:lblAlgn val="ctr"/>
        <c:lblOffset val="100"/>
      </c:catAx>
      <c:valAx>
        <c:axId val="15413964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7627406636438969E-2"/>
              <c:y val="0.3336576612824416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4137344"/>
        <c:crosses val="autoZero"/>
        <c:crossBetween val="between"/>
      </c:valAx>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a:t>
            </a:r>
            <a:r>
              <a:rPr lang="en-US" sz="1400" b="1" i="1" baseline="0"/>
              <a:t> the following parameters to the typical PPA used in the prior quarter...</a:t>
            </a:r>
          </a:p>
          <a:p>
            <a:pPr>
              <a:defRPr/>
            </a:pPr>
            <a:r>
              <a:rPr lang="en-US" sz="1600" b="1" i="0" baseline="0"/>
              <a:t>Figure 5: PPA Price Escalation</a:t>
            </a:r>
            <a:endParaRPr lang="en-US" sz="1600" b="1" i="0"/>
          </a:p>
        </c:rich>
      </c:tx>
      <c:layout>
        <c:manualLayout>
          <c:xMode val="edge"/>
          <c:yMode val="edge"/>
          <c:x val="0.13303015665627704"/>
          <c:y val="2.4217334367496141E-2"/>
        </c:manualLayout>
      </c:layout>
    </c:title>
    <c:plotArea>
      <c:layout>
        <c:manualLayout>
          <c:layoutTarget val="inner"/>
          <c:xMode val="edge"/>
          <c:yMode val="edge"/>
          <c:x val="9.052821436941666E-2"/>
          <c:y val="0.11722683553966928"/>
          <c:w val="0.89331804878138688"/>
          <c:h val="0.73958340782070531"/>
        </c:manualLayout>
      </c:layout>
      <c:barChart>
        <c:barDir val="col"/>
        <c:grouping val="stacked"/>
        <c:ser>
          <c:idx val="0"/>
          <c:order val="0"/>
          <c:tx>
            <c:strRef>
              <c:f>'Q10 - Typical PPA'!$A$29</c:f>
              <c:strCache>
                <c:ptCount val="1"/>
                <c:pt idx="0">
                  <c:v>Wind</c:v>
                </c:pt>
              </c:strCache>
            </c:strRef>
          </c:tx>
          <c:spPr>
            <a:pattFill prst="dkUpDiag">
              <a:fgClr>
                <a:srgbClr val="4F81BD"/>
              </a:fgClr>
              <a:bgClr>
                <a:srgbClr val="FFFFFF"/>
              </a:bgClr>
            </a:pattFill>
          </c:spPr>
          <c:cat>
            <c:strRef>
              <c:f>'Q10 - Typical PPA'!$B$28:$E$28</c:f>
              <c:strCache>
                <c:ptCount val="4"/>
                <c:pt idx="0">
                  <c:v>0.0%</c:v>
                </c:pt>
                <c:pt idx="1">
                  <c:v>&gt; 0.0 - 1.9%</c:v>
                </c:pt>
                <c:pt idx="2">
                  <c:v>2.0 - 2.9%</c:v>
                </c:pt>
                <c:pt idx="3">
                  <c:v>3.0 - 3.9%</c:v>
                </c:pt>
              </c:strCache>
            </c:strRef>
          </c:cat>
          <c:val>
            <c:numRef>
              <c:f>'Q10 - Typical PPA'!$B$29:$E$29</c:f>
              <c:numCache>
                <c:formatCode>General</c:formatCode>
                <c:ptCount val="4"/>
                <c:pt idx="0">
                  <c:v>1</c:v>
                </c:pt>
                <c:pt idx="1">
                  <c:v>0</c:v>
                </c:pt>
                <c:pt idx="2">
                  <c:v>1</c:v>
                </c:pt>
                <c:pt idx="3">
                  <c:v>0</c:v>
                </c:pt>
              </c:numCache>
            </c:numRef>
          </c:val>
        </c:ser>
        <c:ser>
          <c:idx val="1"/>
          <c:order val="1"/>
          <c:tx>
            <c:strRef>
              <c:f>'Q10 - Typical PPA'!$A$30</c:f>
              <c:strCache>
                <c:ptCount val="1"/>
                <c:pt idx="0">
                  <c:v>Solar - PV (&lt; 1 MW)</c:v>
                </c:pt>
              </c:strCache>
            </c:strRef>
          </c:tx>
          <c:cat>
            <c:strRef>
              <c:f>'Q10 - Typical PPA'!$B$28:$E$28</c:f>
              <c:strCache>
                <c:ptCount val="4"/>
                <c:pt idx="0">
                  <c:v>0.0%</c:v>
                </c:pt>
                <c:pt idx="1">
                  <c:v>&gt; 0.0 - 1.9%</c:v>
                </c:pt>
                <c:pt idx="2">
                  <c:v>2.0 - 2.9%</c:v>
                </c:pt>
                <c:pt idx="3">
                  <c:v>3.0 - 3.9%</c:v>
                </c:pt>
              </c:strCache>
            </c:strRef>
          </c:cat>
          <c:val>
            <c:numRef>
              <c:f>'Q10 - Typical PPA'!$B$30:$E$30</c:f>
              <c:numCache>
                <c:formatCode>General</c:formatCode>
                <c:ptCount val="4"/>
                <c:pt idx="0">
                  <c:v>1</c:v>
                </c:pt>
                <c:pt idx="1">
                  <c:v>1</c:v>
                </c:pt>
                <c:pt idx="2">
                  <c:v>3</c:v>
                </c:pt>
                <c:pt idx="3">
                  <c:v>5</c:v>
                </c:pt>
              </c:numCache>
            </c:numRef>
          </c:val>
        </c:ser>
        <c:ser>
          <c:idx val="2"/>
          <c:order val="2"/>
          <c:tx>
            <c:strRef>
              <c:f>'Q10 - Typical PPA'!$A$31</c:f>
              <c:strCache>
                <c:ptCount val="1"/>
                <c:pt idx="0">
                  <c:v>Solar - PV (&gt;= 1 MW)</c:v>
                </c:pt>
              </c:strCache>
            </c:strRef>
          </c:tx>
          <c:spPr>
            <a:pattFill prst="pct30">
              <a:fgClr>
                <a:srgbClr val="9BBB59"/>
              </a:fgClr>
              <a:bgClr>
                <a:srgbClr val="FFFFFF"/>
              </a:bgClr>
            </a:pattFill>
          </c:spPr>
          <c:cat>
            <c:strRef>
              <c:f>'Q10 - Typical PPA'!$B$28:$E$28</c:f>
              <c:strCache>
                <c:ptCount val="4"/>
                <c:pt idx="0">
                  <c:v>0.0%</c:v>
                </c:pt>
                <c:pt idx="1">
                  <c:v>&gt; 0.0 - 1.9%</c:v>
                </c:pt>
                <c:pt idx="2">
                  <c:v>2.0 - 2.9%</c:v>
                </c:pt>
                <c:pt idx="3">
                  <c:v>3.0 - 3.9%</c:v>
                </c:pt>
              </c:strCache>
            </c:strRef>
          </c:cat>
          <c:val>
            <c:numRef>
              <c:f>'Q10 - Typical PPA'!$B$31:$E$31</c:f>
              <c:numCache>
                <c:formatCode>General</c:formatCode>
                <c:ptCount val="4"/>
                <c:pt idx="0">
                  <c:v>2</c:v>
                </c:pt>
                <c:pt idx="1">
                  <c:v>1</c:v>
                </c:pt>
                <c:pt idx="2">
                  <c:v>2</c:v>
                </c:pt>
                <c:pt idx="3">
                  <c:v>2</c:v>
                </c:pt>
              </c:numCache>
            </c:numRef>
          </c:val>
        </c:ser>
        <c:ser>
          <c:idx val="3"/>
          <c:order val="3"/>
          <c:tx>
            <c:strRef>
              <c:f>'Q10 - Typical PPA'!$A$32</c:f>
              <c:strCache>
                <c:ptCount val="1"/>
                <c:pt idx="0">
                  <c:v>Other</c:v>
                </c:pt>
              </c:strCache>
            </c:strRef>
          </c:tx>
          <c:spPr>
            <a:pattFill prst="horzBrick">
              <a:fgClr>
                <a:srgbClr val="8064A2"/>
              </a:fgClr>
              <a:bgClr>
                <a:srgbClr val="FFFFFF"/>
              </a:bgClr>
            </a:pattFill>
          </c:spPr>
          <c:cat>
            <c:strRef>
              <c:f>'Q10 - Typical PPA'!$B$28:$E$28</c:f>
              <c:strCache>
                <c:ptCount val="4"/>
                <c:pt idx="0">
                  <c:v>0.0%</c:v>
                </c:pt>
                <c:pt idx="1">
                  <c:v>&gt; 0.0 - 1.9%</c:v>
                </c:pt>
                <c:pt idx="2">
                  <c:v>2.0 - 2.9%</c:v>
                </c:pt>
                <c:pt idx="3">
                  <c:v>3.0 - 3.9%</c:v>
                </c:pt>
              </c:strCache>
            </c:strRef>
          </c:cat>
          <c:val>
            <c:numRef>
              <c:f>'Q10 - Typical PPA'!$B$32:$E$32</c:f>
              <c:numCache>
                <c:formatCode>General</c:formatCode>
                <c:ptCount val="4"/>
                <c:pt idx="0">
                  <c:v>0</c:v>
                </c:pt>
                <c:pt idx="1">
                  <c:v>1</c:v>
                </c:pt>
                <c:pt idx="2">
                  <c:v>1</c:v>
                </c:pt>
                <c:pt idx="3">
                  <c:v>1</c:v>
                </c:pt>
              </c:numCache>
            </c:numRef>
          </c:val>
        </c:ser>
        <c:overlap val="100"/>
        <c:axId val="154487040"/>
        <c:axId val="154759936"/>
      </c:barChart>
      <c:catAx>
        <c:axId val="154487040"/>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4759936"/>
        <c:crosses val="autoZero"/>
        <c:auto val="1"/>
        <c:lblAlgn val="ctr"/>
        <c:lblOffset val="100"/>
      </c:catAx>
      <c:valAx>
        <c:axId val="15475993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9.7981682527907114E-3"/>
              <c:y val="0.29057670785043754"/>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4487040"/>
        <c:crosses val="autoZero"/>
        <c:crossBetween val="between"/>
      </c:valAx>
    </c:plotArea>
    <c:legend>
      <c:legendPos val="b"/>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36697247706422"/>
          <c:y val="4.8611111111111112E-2"/>
          <c:w val="0.81422018348623848"/>
          <c:h val="0.57638888888888884"/>
        </c:manualLayout>
      </c:layout>
      <c:barChart>
        <c:barDir val="col"/>
        <c:grouping val="clustered"/>
        <c:ser>
          <c:idx val="0"/>
          <c:order val="0"/>
          <c:cat>
            <c:multiLvlStrRef>
              <c:f>'Question 3 - Project Info'!#REF!</c:f>
            </c:multiLvlStrRef>
          </c:cat>
          <c:val>
            <c:numRef>
              <c:f>'Question 3 - Project Info'!#REF!</c:f>
              <c:numCache>
                <c:formatCode>General</c:formatCode>
                <c:ptCount val="1"/>
                <c:pt idx="0">
                  <c:v>1</c:v>
                </c:pt>
              </c:numCache>
            </c:numRef>
          </c:val>
        </c:ser>
        <c:axId val="76520832"/>
        <c:axId val="76895360"/>
      </c:barChart>
      <c:catAx>
        <c:axId val="76520832"/>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333333"/>
                </a:solidFill>
                <a:latin typeface="Calibri"/>
                <a:ea typeface="Calibri"/>
                <a:cs typeface="Calibri"/>
              </a:defRPr>
            </a:pPr>
            <a:endParaRPr lang="en-US"/>
          </a:p>
        </c:txPr>
        <c:crossAx val="76895360"/>
        <c:crosses val="autoZero"/>
        <c:auto val="1"/>
        <c:lblAlgn val="ctr"/>
        <c:lblOffset val="100"/>
      </c:catAx>
      <c:valAx>
        <c:axId val="76895360"/>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a:t>Projects Financially Closed</a:t>
                </a:r>
              </a:p>
            </c:rich>
          </c:tx>
          <c:layout>
            <c:manualLayout>
              <c:xMode val="edge"/>
              <c:yMode val="edge"/>
              <c:x val="2.1652580124732108E-2"/>
              <c:y val="7.3385826771653548E-2"/>
            </c:manualLayout>
          </c:layout>
        </c:title>
        <c:numFmt formatCode="General" sourceLinked="1"/>
        <c:tickLblPos val="nextTo"/>
        <c:spPr>
          <a:ln w="3175">
            <a:solidFill>
              <a:srgbClr val="808080"/>
            </a:solidFill>
            <a:prstDash val="solid"/>
          </a:ln>
        </c:spPr>
        <c:txPr>
          <a:bodyPr rot="0" vert="horz"/>
          <a:lstStyle/>
          <a:p>
            <a:pPr>
              <a:defRPr sz="1000" b="0" i="0" u="none" strike="noStrike" baseline="0">
                <a:solidFill>
                  <a:srgbClr val="333333"/>
                </a:solidFill>
                <a:latin typeface="Calibri"/>
                <a:ea typeface="Calibri"/>
                <a:cs typeface="Calibri"/>
              </a:defRPr>
            </a:pPr>
            <a:endParaRPr lang="en-US"/>
          </a:p>
        </c:txPr>
        <c:crossAx val="76520832"/>
        <c:crosses val="autoZero"/>
        <c:crossBetween val="between"/>
        <c:majorUnit val="100"/>
      </c:valAx>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a:t>
            </a:r>
            <a:r>
              <a:rPr lang="en-US" sz="1400" b="1" i="1" baseline="0"/>
              <a:t> </a:t>
            </a:r>
            <a:r>
              <a:rPr lang="en-US" sz="1400" b="1" i="1"/>
              <a:t>Please provide the following</a:t>
            </a:r>
            <a:r>
              <a:rPr lang="en-US" sz="1400" b="1" i="1" baseline="0"/>
              <a:t> parameters to the typical PPA used in the prior quarter...</a:t>
            </a:r>
          </a:p>
          <a:p>
            <a:pPr>
              <a:defRPr/>
            </a:pPr>
            <a:r>
              <a:rPr lang="en-US" sz="1600" b="1" i="0" baseline="0"/>
              <a:t>Figure 6: PPA Price Escalation (2)</a:t>
            </a:r>
            <a:endParaRPr lang="en-US" sz="1600" b="1" i="0"/>
          </a:p>
        </c:rich>
      </c:tx>
      <c:layout/>
    </c:title>
    <c:plotArea>
      <c:layout>
        <c:manualLayout>
          <c:layoutTarget val="inner"/>
          <c:xMode val="edge"/>
          <c:yMode val="edge"/>
          <c:x val="8.6133848016284043E-2"/>
          <c:y val="0.10511816835592108"/>
          <c:w val="0.83912086375941863"/>
          <c:h val="0.76178263099091004"/>
        </c:manualLayout>
      </c:layout>
      <c:lineChart>
        <c:grouping val="standard"/>
        <c:ser>
          <c:idx val="0"/>
          <c:order val="0"/>
          <c:tx>
            <c:strRef>
              <c:f>'Q10 - Typical PPA'!$A$33</c:f>
              <c:strCache>
                <c:ptCount val="1"/>
                <c:pt idx="0">
                  <c:v>Totals</c:v>
                </c:pt>
              </c:strCache>
            </c:strRef>
          </c:tx>
          <c:marker>
            <c:symbol val="diamond"/>
            <c:size val="14"/>
            <c:spPr>
              <a:solidFill>
                <a:srgbClr val="FF0000"/>
              </a:solidFill>
            </c:spPr>
          </c:marker>
          <c:cat>
            <c:strRef>
              <c:f>'Q10 - Typical PPA'!$B$28:$G$28</c:f>
              <c:strCache>
                <c:ptCount val="6"/>
                <c:pt idx="0">
                  <c:v>0.0%</c:v>
                </c:pt>
                <c:pt idx="1">
                  <c:v>&gt; 0.0 - 1.9%</c:v>
                </c:pt>
                <c:pt idx="2">
                  <c:v>2.0 - 2.9%</c:v>
                </c:pt>
                <c:pt idx="3">
                  <c:v>3.0 - 3.9%</c:v>
                </c:pt>
                <c:pt idx="4">
                  <c:v>4.0 - 4.9%</c:v>
                </c:pt>
                <c:pt idx="5">
                  <c:v>5.0%+</c:v>
                </c:pt>
              </c:strCache>
            </c:strRef>
          </c:cat>
          <c:val>
            <c:numRef>
              <c:f>'Q10 - Typical PPA'!$B$33:$G$33</c:f>
              <c:numCache>
                <c:formatCode>General</c:formatCode>
                <c:ptCount val="6"/>
                <c:pt idx="0">
                  <c:v>4</c:v>
                </c:pt>
                <c:pt idx="1">
                  <c:v>3</c:v>
                </c:pt>
                <c:pt idx="2">
                  <c:v>7</c:v>
                </c:pt>
                <c:pt idx="3">
                  <c:v>8</c:v>
                </c:pt>
                <c:pt idx="4">
                  <c:v>0</c:v>
                </c:pt>
                <c:pt idx="5">
                  <c:v>0</c:v>
                </c:pt>
              </c:numCache>
            </c:numRef>
          </c:val>
        </c:ser>
        <c:marker val="1"/>
        <c:axId val="155026944"/>
        <c:axId val="156213248"/>
      </c:lineChart>
      <c:catAx>
        <c:axId val="155026944"/>
        <c:scaling>
          <c:orientation val="minMax"/>
        </c:scaling>
        <c:axPos val="b"/>
        <c:title>
          <c:tx>
            <c:rich>
              <a:bodyPr/>
              <a:lstStyle/>
              <a:p>
                <a:pPr>
                  <a:defRPr/>
                </a:pPr>
                <a:r>
                  <a:rPr lang="en-US" sz="1600" b="1"/>
                  <a:t>% Price Escalation</a:t>
                </a:r>
              </a:p>
            </c:rich>
          </c:tx>
          <c:layout>
            <c:manualLayout>
              <c:xMode val="edge"/>
              <c:yMode val="edge"/>
              <c:x val="0.41428413580691181"/>
              <c:y val="0.94778320019361162"/>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6213248"/>
        <c:crosses val="autoZero"/>
        <c:auto val="1"/>
        <c:lblAlgn val="ctr"/>
        <c:lblOffset val="100"/>
      </c:catAx>
      <c:valAx>
        <c:axId val="15621324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5.4038018996580553E-3"/>
              <c:y val="0.31883026461251607"/>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5026944"/>
        <c:crosses val="autoZero"/>
        <c:crossBetween val="between"/>
      </c:valAx>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 the following paramters to the typical PPA used</a:t>
            </a:r>
            <a:r>
              <a:rPr lang="en-US" sz="1400" b="1" i="1" baseline="0"/>
              <a:t> in the prior quarter...</a:t>
            </a:r>
          </a:p>
          <a:p>
            <a:pPr>
              <a:defRPr/>
            </a:pPr>
            <a:r>
              <a:rPr lang="en-US" sz="1600" b="1" i="0" baseline="0"/>
              <a:t>Figure 7: PPA Buyout Option</a:t>
            </a:r>
            <a:endParaRPr lang="en-US" sz="1600" b="1" i="0"/>
          </a:p>
        </c:rich>
      </c:tx>
      <c:layout/>
    </c:title>
    <c:plotArea>
      <c:layout>
        <c:manualLayout>
          <c:layoutTarget val="inner"/>
          <c:xMode val="edge"/>
          <c:yMode val="edge"/>
          <c:x val="8.7306371069983221E-2"/>
          <c:y val="0.10511816835592108"/>
          <c:w val="0.90086978465990142"/>
          <c:h val="0.74160151901799665"/>
        </c:manualLayout>
      </c:layout>
      <c:barChart>
        <c:barDir val="col"/>
        <c:grouping val="stacked"/>
        <c:ser>
          <c:idx val="0"/>
          <c:order val="0"/>
          <c:tx>
            <c:strRef>
              <c:f>'Q10 - Typical PPA'!$A$38</c:f>
              <c:strCache>
                <c:ptCount val="1"/>
                <c:pt idx="0">
                  <c:v>Wind</c:v>
                </c:pt>
              </c:strCache>
            </c:strRef>
          </c:tx>
          <c:spPr>
            <a:pattFill prst="dkUpDiag">
              <a:fgClr>
                <a:srgbClr val="4572A7"/>
              </a:fgClr>
              <a:bgClr>
                <a:srgbClr val="FFFFFF"/>
              </a:bgClr>
            </a:pattFill>
          </c:spPr>
          <c:cat>
            <c:strRef>
              <c:f>'Q10 - Typical PPA'!$B$37:$G$37</c:f>
              <c:strCache>
                <c:ptCount val="6"/>
                <c:pt idx="0">
                  <c:v>None</c:v>
                </c:pt>
                <c:pt idx="1">
                  <c:v>0 - 4 yrs</c:v>
                </c:pt>
                <c:pt idx="2">
                  <c:v>5 - 9 yrs</c:v>
                </c:pt>
                <c:pt idx="3">
                  <c:v>10 - 14 yrs</c:v>
                </c:pt>
                <c:pt idx="4">
                  <c:v>15 - 19 yrs</c:v>
                </c:pt>
                <c:pt idx="5">
                  <c:v>20 yrs</c:v>
                </c:pt>
              </c:strCache>
            </c:strRef>
          </c:cat>
          <c:val>
            <c:numRef>
              <c:f>'Q10 - Typical PPA'!$B$38:$G$38</c:f>
              <c:numCache>
                <c:formatCode>General</c:formatCode>
                <c:ptCount val="6"/>
                <c:pt idx="0">
                  <c:v>2</c:v>
                </c:pt>
                <c:pt idx="1">
                  <c:v>0</c:v>
                </c:pt>
                <c:pt idx="2">
                  <c:v>0</c:v>
                </c:pt>
                <c:pt idx="3">
                  <c:v>0</c:v>
                </c:pt>
                <c:pt idx="4">
                  <c:v>0</c:v>
                </c:pt>
                <c:pt idx="5">
                  <c:v>0</c:v>
                </c:pt>
              </c:numCache>
            </c:numRef>
          </c:val>
        </c:ser>
        <c:ser>
          <c:idx val="1"/>
          <c:order val="1"/>
          <c:tx>
            <c:strRef>
              <c:f>'Q10 - Typical PPA'!$A$39</c:f>
              <c:strCache>
                <c:ptCount val="1"/>
                <c:pt idx="0">
                  <c:v>Solar - PV (&lt; 1 MW)</c:v>
                </c:pt>
              </c:strCache>
            </c:strRef>
          </c:tx>
          <c:cat>
            <c:strRef>
              <c:f>'Q10 - Typical PPA'!$B$37:$G$37</c:f>
              <c:strCache>
                <c:ptCount val="6"/>
                <c:pt idx="0">
                  <c:v>None</c:v>
                </c:pt>
                <c:pt idx="1">
                  <c:v>0 - 4 yrs</c:v>
                </c:pt>
                <c:pt idx="2">
                  <c:v>5 - 9 yrs</c:v>
                </c:pt>
                <c:pt idx="3">
                  <c:v>10 - 14 yrs</c:v>
                </c:pt>
                <c:pt idx="4">
                  <c:v>15 - 19 yrs</c:v>
                </c:pt>
                <c:pt idx="5">
                  <c:v>20 yrs</c:v>
                </c:pt>
              </c:strCache>
            </c:strRef>
          </c:cat>
          <c:val>
            <c:numRef>
              <c:f>'Q10 - Typical PPA'!$B$39:$G$39</c:f>
              <c:numCache>
                <c:formatCode>General</c:formatCode>
                <c:ptCount val="6"/>
                <c:pt idx="0">
                  <c:v>0</c:v>
                </c:pt>
                <c:pt idx="1">
                  <c:v>0</c:v>
                </c:pt>
                <c:pt idx="2">
                  <c:v>5</c:v>
                </c:pt>
                <c:pt idx="3">
                  <c:v>1</c:v>
                </c:pt>
                <c:pt idx="4">
                  <c:v>2</c:v>
                </c:pt>
                <c:pt idx="5">
                  <c:v>1</c:v>
                </c:pt>
              </c:numCache>
            </c:numRef>
          </c:val>
        </c:ser>
        <c:ser>
          <c:idx val="2"/>
          <c:order val="2"/>
          <c:tx>
            <c:strRef>
              <c:f>'Q10 - Typical PPA'!$A$40</c:f>
              <c:strCache>
                <c:ptCount val="1"/>
                <c:pt idx="0">
                  <c:v>Solar - PV (&gt;= 1 MW)</c:v>
                </c:pt>
              </c:strCache>
            </c:strRef>
          </c:tx>
          <c:spPr>
            <a:pattFill prst="pct30">
              <a:fgClr>
                <a:srgbClr val="89A54E"/>
              </a:fgClr>
              <a:bgClr>
                <a:srgbClr val="FFFFFF"/>
              </a:bgClr>
            </a:pattFill>
          </c:spPr>
          <c:cat>
            <c:strRef>
              <c:f>'Q10 - Typical PPA'!$B$37:$G$37</c:f>
              <c:strCache>
                <c:ptCount val="6"/>
                <c:pt idx="0">
                  <c:v>None</c:v>
                </c:pt>
                <c:pt idx="1">
                  <c:v>0 - 4 yrs</c:v>
                </c:pt>
                <c:pt idx="2">
                  <c:v>5 - 9 yrs</c:v>
                </c:pt>
                <c:pt idx="3">
                  <c:v>10 - 14 yrs</c:v>
                </c:pt>
                <c:pt idx="4">
                  <c:v>15 - 19 yrs</c:v>
                </c:pt>
                <c:pt idx="5">
                  <c:v>20 yrs</c:v>
                </c:pt>
              </c:strCache>
            </c:strRef>
          </c:cat>
          <c:val>
            <c:numRef>
              <c:f>'Q10 - Typical PPA'!$B$40:$G$40</c:f>
              <c:numCache>
                <c:formatCode>General</c:formatCode>
                <c:ptCount val="6"/>
                <c:pt idx="0">
                  <c:v>2</c:v>
                </c:pt>
                <c:pt idx="1">
                  <c:v>0</c:v>
                </c:pt>
                <c:pt idx="2">
                  <c:v>2</c:v>
                </c:pt>
                <c:pt idx="3">
                  <c:v>1</c:v>
                </c:pt>
                <c:pt idx="4">
                  <c:v>2</c:v>
                </c:pt>
                <c:pt idx="5">
                  <c:v>0</c:v>
                </c:pt>
              </c:numCache>
            </c:numRef>
          </c:val>
        </c:ser>
        <c:ser>
          <c:idx val="3"/>
          <c:order val="3"/>
          <c:tx>
            <c:strRef>
              <c:f>'Q10 - Typical PPA'!$A$41</c:f>
              <c:strCache>
                <c:ptCount val="1"/>
                <c:pt idx="0">
                  <c:v>Other</c:v>
                </c:pt>
              </c:strCache>
            </c:strRef>
          </c:tx>
          <c:spPr>
            <a:pattFill prst="horzBrick">
              <a:fgClr>
                <a:srgbClr val="71588F"/>
              </a:fgClr>
              <a:bgClr>
                <a:srgbClr val="FFFFFF"/>
              </a:bgClr>
            </a:pattFill>
          </c:spPr>
          <c:cat>
            <c:strRef>
              <c:f>'Q10 - Typical PPA'!$B$37:$G$37</c:f>
              <c:strCache>
                <c:ptCount val="6"/>
                <c:pt idx="0">
                  <c:v>None</c:v>
                </c:pt>
                <c:pt idx="1">
                  <c:v>0 - 4 yrs</c:v>
                </c:pt>
                <c:pt idx="2">
                  <c:v>5 - 9 yrs</c:v>
                </c:pt>
                <c:pt idx="3">
                  <c:v>10 - 14 yrs</c:v>
                </c:pt>
                <c:pt idx="4">
                  <c:v>15 - 19 yrs</c:v>
                </c:pt>
                <c:pt idx="5">
                  <c:v>20 yrs</c:v>
                </c:pt>
              </c:strCache>
            </c:strRef>
          </c:cat>
          <c:val>
            <c:numRef>
              <c:f>'Q10 - Typical PPA'!$B$41:$G$41</c:f>
              <c:numCache>
                <c:formatCode>General</c:formatCode>
                <c:ptCount val="6"/>
                <c:pt idx="0">
                  <c:v>2</c:v>
                </c:pt>
                <c:pt idx="1">
                  <c:v>0</c:v>
                </c:pt>
                <c:pt idx="2">
                  <c:v>1</c:v>
                </c:pt>
                <c:pt idx="3">
                  <c:v>0</c:v>
                </c:pt>
                <c:pt idx="4">
                  <c:v>0</c:v>
                </c:pt>
                <c:pt idx="5">
                  <c:v>0</c:v>
                </c:pt>
              </c:numCache>
            </c:numRef>
          </c:val>
        </c:ser>
        <c:overlap val="100"/>
        <c:axId val="156402432"/>
        <c:axId val="156404352"/>
      </c:barChart>
      <c:catAx>
        <c:axId val="15640243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6404352"/>
        <c:crosses val="autoZero"/>
        <c:auto val="1"/>
        <c:lblAlgn val="ctr"/>
        <c:lblOffset val="100"/>
      </c:catAx>
      <c:valAx>
        <c:axId val="15640435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8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6402432"/>
        <c:crosses val="autoZero"/>
        <c:crossBetween val="between"/>
        <c:majorUnit val="2"/>
      </c:valAx>
    </c:plotArea>
    <c:legend>
      <c:legendPos val="b"/>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400" b="1" i="1"/>
              <a:t>#10. Please provide the following paramters to the typical PPA used</a:t>
            </a:r>
            <a:r>
              <a:rPr lang="en-US" sz="1400" b="1" i="1" baseline="0"/>
              <a:t> in the prior quarter...</a:t>
            </a:r>
          </a:p>
          <a:p>
            <a:pPr>
              <a:defRPr/>
            </a:pPr>
            <a:r>
              <a:rPr lang="en-US" sz="1600" b="1" i="0" baseline="0"/>
              <a:t>Figure 8: PPA Buyout Option (2)</a:t>
            </a:r>
            <a:endParaRPr lang="en-US" sz="1600" b="1" i="0"/>
          </a:p>
        </c:rich>
      </c:tx>
      <c:layout/>
    </c:title>
    <c:plotArea>
      <c:layout>
        <c:manualLayout>
          <c:layoutTarget val="inner"/>
          <c:xMode val="edge"/>
          <c:yMode val="edge"/>
          <c:x val="8.7306371069983221E-2"/>
          <c:y val="0.10511816835592108"/>
          <c:w val="0.90086978465990142"/>
          <c:h val="0.74160151901799665"/>
        </c:manualLayout>
      </c:layout>
      <c:barChart>
        <c:barDir val="col"/>
        <c:grouping val="stacked"/>
        <c:ser>
          <c:idx val="0"/>
          <c:order val="0"/>
          <c:tx>
            <c:strRef>
              <c:f>'Q10 - Typical PPA'!$B$37</c:f>
              <c:strCache>
                <c:ptCount val="1"/>
                <c:pt idx="0">
                  <c:v>None</c:v>
                </c:pt>
              </c:strCache>
            </c:strRef>
          </c:tx>
          <c:spPr>
            <a:pattFill prst="dkUpDiag">
              <a:fgClr>
                <a:srgbClr val="4572A7"/>
              </a:fgClr>
              <a:bgClr>
                <a:srgbClr val="FFFFFF"/>
              </a:bgClr>
            </a:pattFill>
          </c:spPr>
          <c:cat>
            <c:strRef>
              <c:f>'Q10 - Typical PPA'!$A$38:$A$41</c:f>
              <c:strCache>
                <c:ptCount val="4"/>
                <c:pt idx="0">
                  <c:v>Wind</c:v>
                </c:pt>
                <c:pt idx="1">
                  <c:v>Solar - PV (&lt; 1 MW)</c:v>
                </c:pt>
                <c:pt idx="2">
                  <c:v>Solar - PV (&gt;= 1 MW)</c:v>
                </c:pt>
                <c:pt idx="3">
                  <c:v>Other</c:v>
                </c:pt>
              </c:strCache>
            </c:strRef>
          </c:cat>
          <c:val>
            <c:numRef>
              <c:f>'Q10 - Typical PPA'!$B$38:$B$41</c:f>
              <c:numCache>
                <c:formatCode>General</c:formatCode>
                <c:ptCount val="4"/>
                <c:pt idx="0">
                  <c:v>2</c:v>
                </c:pt>
                <c:pt idx="1">
                  <c:v>0</c:v>
                </c:pt>
                <c:pt idx="2">
                  <c:v>2</c:v>
                </c:pt>
                <c:pt idx="3">
                  <c:v>2</c:v>
                </c:pt>
              </c:numCache>
            </c:numRef>
          </c:val>
        </c:ser>
        <c:ser>
          <c:idx val="1"/>
          <c:order val="1"/>
          <c:tx>
            <c:strRef>
              <c:f>'Q10 - Typical PPA'!$C$37</c:f>
              <c:strCache>
                <c:ptCount val="1"/>
                <c:pt idx="0">
                  <c:v>0 - 4 yrs</c:v>
                </c:pt>
              </c:strCache>
            </c:strRef>
          </c:tx>
          <c:cat>
            <c:strRef>
              <c:f>'Q10 - Typical PPA'!$A$38:$A$41</c:f>
              <c:strCache>
                <c:ptCount val="4"/>
                <c:pt idx="0">
                  <c:v>Wind</c:v>
                </c:pt>
                <c:pt idx="1">
                  <c:v>Solar - PV (&lt; 1 MW)</c:v>
                </c:pt>
                <c:pt idx="2">
                  <c:v>Solar - PV (&gt;= 1 MW)</c:v>
                </c:pt>
                <c:pt idx="3">
                  <c:v>Other</c:v>
                </c:pt>
              </c:strCache>
            </c:strRef>
          </c:cat>
          <c:val>
            <c:numRef>
              <c:f>'Q10 - Typical PPA'!$C$38:$C$41</c:f>
              <c:numCache>
                <c:formatCode>General</c:formatCode>
                <c:ptCount val="4"/>
                <c:pt idx="0">
                  <c:v>0</c:v>
                </c:pt>
                <c:pt idx="1">
                  <c:v>0</c:v>
                </c:pt>
                <c:pt idx="2">
                  <c:v>0</c:v>
                </c:pt>
                <c:pt idx="3">
                  <c:v>0</c:v>
                </c:pt>
              </c:numCache>
            </c:numRef>
          </c:val>
        </c:ser>
        <c:ser>
          <c:idx val="2"/>
          <c:order val="2"/>
          <c:tx>
            <c:strRef>
              <c:f>'Q10 - Typical PPA'!$D$37</c:f>
              <c:strCache>
                <c:ptCount val="1"/>
                <c:pt idx="0">
                  <c:v>5 - 9 yrs</c:v>
                </c:pt>
              </c:strCache>
            </c:strRef>
          </c:tx>
          <c:spPr>
            <a:pattFill prst="pct30">
              <a:fgClr>
                <a:srgbClr val="89A54E"/>
              </a:fgClr>
              <a:bgClr>
                <a:srgbClr val="FFFFFF"/>
              </a:bgClr>
            </a:pattFill>
          </c:spPr>
          <c:cat>
            <c:strRef>
              <c:f>'Q10 - Typical PPA'!$A$38:$A$41</c:f>
              <c:strCache>
                <c:ptCount val="4"/>
                <c:pt idx="0">
                  <c:v>Wind</c:v>
                </c:pt>
                <c:pt idx="1">
                  <c:v>Solar - PV (&lt; 1 MW)</c:v>
                </c:pt>
                <c:pt idx="2">
                  <c:v>Solar - PV (&gt;= 1 MW)</c:v>
                </c:pt>
                <c:pt idx="3">
                  <c:v>Other</c:v>
                </c:pt>
              </c:strCache>
            </c:strRef>
          </c:cat>
          <c:val>
            <c:numRef>
              <c:f>'Q10 - Typical PPA'!$D$38:$D$41</c:f>
              <c:numCache>
                <c:formatCode>General</c:formatCode>
                <c:ptCount val="4"/>
                <c:pt idx="0">
                  <c:v>0</c:v>
                </c:pt>
                <c:pt idx="1">
                  <c:v>5</c:v>
                </c:pt>
                <c:pt idx="2">
                  <c:v>2</c:v>
                </c:pt>
                <c:pt idx="3">
                  <c:v>1</c:v>
                </c:pt>
              </c:numCache>
            </c:numRef>
          </c:val>
        </c:ser>
        <c:ser>
          <c:idx val="3"/>
          <c:order val="3"/>
          <c:tx>
            <c:strRef>
              <c:f>'Q10 - Typical PPA'!$E$37</c:f>
              <c:strCache>
                <c:ptCount val="1"/>
                <c:pt idx="0">
                  <c:v>10 - 14 yrs</c:v>
                </c:pt>
              </c:strCache>
            </c:strRef>
          </c:tx>
          <c:spPr>
            <a:pattFill prst="horzBrick">
              <a:fgClr>
                <a:srgbClr val="71588F"/>
              </a:fgClr>
              <a:bgClr>
                <a:srgbClr val="FFFFFF"/>
              </a:bgClr>
            </a:pattFill>
          </c:spPr>
          <c:cat>
            <c:strRef>
              <c:f>'Q10 - Typical PPA'!$A$38:$A$41</c:f>
              <c:strCache>
                <c:ptCount val="4"/>
                <c:pt idx="0">
                  <c:v>Wind</c:v>
                </c:pt>
                <c:pt idx="1">
                  <c:v>Solar - PV (&lt; 1 MW)</c:v>
                </c:pt>
                <c:pt idx="2">
                  <c:v>Solar - PV (&gt;= 1 MW)</c:v>
                </c:pt>
                <c:pt idx="3">
                  <c:v>Other</c:v>
                </c:pt>
              </c:strCache>
            </c:strRef>
          </c:cat>
          <c:val>
            <c:numRef>
              <c:f>'Q10 - Typical PPA'!$E$38:$E$41</c:f>
              <c:numCache>
                <c:formatCode>General</c:formatCode>
                <c:ptCount val="4"/>
                <c:pt idx="0">
                  <c:v>0</c:v>
                </c:pt>
                <c:pt idx="1">
                  <c:v>1</c:v>
                </c:pt>
                <c:pt idx="2">
                  <c:v>1</c:v>
                </c:pt>
                <c:pt idx="3">
                  <c:v>0</c:v>
                </c:pt>
              </c:numCache>
            </c:numRef>
          </c:val>
        </c:ser>
        <c:ser>
          <c:idx val="4"/>
          <c:order val="4"/>
          <c:tx>
            <c:strRef>
              <c:f>'Q10 - Typical PPA'!$F$37</c:f>
              <c:strCache>
                <c:ptCount val="1"/>
                <c:pt idx="0">
                  <c:v>15 - 19 yrs</c:v>
                </c:pt>
              </c:strCache>
            </c:strRef>
          </c:tx>
          <c:cat>
            <c:strRef>
              <c:f>'Q10 - Typical PPA'!$A$38:$A$41</c:f>
              <c:strCache>
                <c:ptCount val="4"/>
                <c:pt idx="0">
                  <c:v>Wind</c:v>
                </c:pt>
                <c:pt idx="1">
                  <c:v>Solar - PV (&lt; 1 MW)</c:v>
                </c:pt>
                <c:pt idx="2">
                  <c:v>Solar - PV (&gt;= 1 MW)</c:v>
                </c:pt>
                <c:pt idx="3">
                  <c:v>Other</c:v>
                </c:pt>
              </c:strCache>
            </c:strRef>
          </c:cat>
          <c:val>
            <c:numRef>
              <c:f>'Q10 - Typical PPA'!$F$38:$F$41</c:f>
              <c:numCache>
                <c:formatCode>General</c:formatCode>
                <c:ptCount val="4"/>
                <c:pt idx="0">
                  <c:v>0</c:v>
                </c:pt>
                <c:pt idx="1">
                  <c:v>2</c:v>
                </c:pt>
                <c:pt idx="2">
                  <c:v>2</c:v>
                </c:pt>
                <c:pt idx="3">
                  <c:v>0</c:v>
                </c:pt>
              </c:numCache>
            </c:numRef>
          </c:val>
        </c:ser>
        <c:ser>
          <c:idx val="5"/>
          <c:order val="5"/>
          <c:tx>
            <c:strRef>
              <c:f>'Q10 - Typical PPA'!$G$37</c:f>
              <c:strCache>
                <c:ptCount val="1"/>
                <c:pt idx="0">
                  <c:v>20 yrs</c:v>
                </c:pt>
              </c:strCache>
            </c:strRef>
          </c:tx>
          <c:cat>
            <c:strRef>
              <c:f>'Q10 - Typical PPA'!$A$38:$A$41</c:f>
              <c:strCache>
                <c:ptCount val="4"/>
                <c:pt idx="0">
                  <c:v>Wind</c:v>
                </c:pt>
                <c:pt idx="1">
                  <c:v>Solar - PV (&lt; 1 MW)</c:v>
                </c:pt>
                <c:pt idx="2">
                  <c:v>Solar - PV (&gt;= 1 MW)</c:v>
                </c:pt>
                <c:pt idx="3">
                  <c:v>Other</c:v>
                </c:pt>
              </c:strCache>
            </c:strRef>
          </c:cat>
          <c:val>
            <c:numRef>
              <c:f>'Q10 - Typical PPA'!$G$38:$G$41</c:f>
              <c:numCache>
                <c:formatCode>General</c:formatCode>
                <c:ptCount val="4"/>
                <c:pt idx="0">
                  <c:v>0</c:v>
                </c:pt>
                <c:pt idx="1">
                  <c:v>1</c:v>
                </c:pt>
                <c:pt idx="2">
                  <c:v>0</c:v>
                </c:pt>
                <c:pt idx="3">
                  <c:v>0</c:v>
                </c:pt>
              </c:numCache>
            </c:numRef>
          </c:val>
        </c:ser>
        <c:overlap val="100"/>
        <c:axId val="156587136"/>
        <c:axId val="156588672"/>
      </c:barChart>
      <c:catAx>
        <c:axId val="156587136"/>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6588672"/>
        <c:crosses val="autoZero"/>
        <c:auto val="1"/>
        <c:lblAlgn val="ctr"/>
        <c:lblOffset val="100"/>
      </c:catAx>
      <c:valAx>
        <c:axId val="15658867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8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156587136"/>
        <c:crosses val="autoZero"/>
        <c:crossBetween val="between"/>
        <c:majorUnit val="2"/>
      </c:valAx>
    </c:plotArea>
    <c:legend>
      <c:legendPos val="b"/>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000" i="1"/>
              <a:t>#11. Regarding project EQUITY-CAPITAL (based on after-tax returns),</a:t>
            </a:r>
            <a:r>
              <a:rPr lang="en-US" sz="1000" i="1" baseline="0"/>
              <a:t> please tell us how your projects are generally structured...</a:t>
            </a:r>
          </a:p>
          <a:p>
            <a:pPr>
              <a:defRPr/>
            </a:pPr>
            <a:r>
              <a:rPr lang="en-US" sz="1600" baseline="0"/>
              <a:t>Figure 1: Ratio of Tax-Investor Equity / Total Capital</a:t>
            </a:r>
            <a:endParaRPr lang="en-US" sz="1600"/>
          </a:p>
        </c:rich>
      </c:tx>
      <c:layout/>
    </c:title>
    <c:plotArea>
      <c:layout>
        <c:manualLayout>
          <c:layoutTarget val="inner"/>
          <c:xMode val="edge"/>
          <c:yMode val="edge"/>
          <c:x val="7.5613665764264495E-2"/>
          <c:y val="0.11120301197534473"/>
          <c:w val="0.90512505374736796"/>
          <c:h val="0.76027174900163086"/>
        </c:manualLayout>
      </c:layout>
      <c:barChart>
        <c:barDir val="col"/>
        <c:grouping val="clustered"/>
        <c:ser>
          <c:idx val="0"/>
          <c:order val="0"/>
          <c:tx>
            <c:v>Tax-Investor Equity</c:v>
          </c:tx>
          <c:spPr>
            <a:pattFill prst="dkDnDiag">
              <a:fgClr>
                <a:srgbClr val="4F81BD"/>
              </a:fgClr>
              <a:bgClr>
                <a:srgbClr val="FFFFFF"/>
              </a:bgClr>
            </a:pattFill>
          </c:spPr>
          <c:cat>
            <c:strRef>
              <c:f>'Q11 - Equity Capital'!$B$10:$G$10</c:f>
              <c:strCache>
                <c:ptCount val="6"/>
                <c:pt idx="0">
                  <c:v>0 - 9.9%</c:v>
                </c:pt>
                <c:pt idx="1">
                  <c:v>10 - 29.9%</c:v>
                </c:pt>
                <c:pt idx="2">
                  <c:v>30 - 50.0%</c:v>
                </c:pt>
                <c:pt idx="3">
                  <c:v>50.1 - 69.9%</c:v>
                </c:pt>
                <c:pt idx="4">
                  <c:v>70 - 89.9%</c:v>
                </c:pt>
                <c:pt idx="5">
                  <c:v>90 - 100%</c:v>
                </c:pt>
              </c:strCache>
            </c:strRef>
          </c:cat>
          <c:val>
            <c:numRef>
              <c:f>'Q11 - Equity Capital'!$B$16:$G$16</c:f>
              <c:numCache>
                <c:formatCode>General</c:formatCode>
                <c:ptCount val="6"/>
                <c:pt idx="0">
                  <c:v>5</c:v>
                </c:pt>
                <c:pt idx="1">
                  <c:v>7</c:v>
                </c:pt>
                <c:pt idx="2">
                  <c:v>5</c:v>
                </c:pt>
                <c:pt idx="3">
                  <c:v>2</c:v>
                </c:pt>
                <c:pt idx="4">
                  <c:v>2</c:v>
                </c:pt>
                <c:pt idx="5">
                  <c:v>9</c:v>
                </c:pt>
              </c:numCache>
            </c:numRef>
          </c:val>
        </c:ser>
        <c:ser>
          <c:idx val="1"/>
          <c:order val="1"/>
          <c:tx>
            <c:v>Developer Equity</c:v>
          </c:tx>
          <c:cat>
            <c:strRef>
              <c:f>'Q11 - Equity Capital'!$B$10:$G$10</c:f>
              <c:strCache>
                <c:ptCount val="6"/>
                <c:pt idx="0">
                  <c:v>0 - 9.9%</c:v>
                </c:pt>
                <c:pt idx="1">
                  <c:v>10 - 29.9%</c:v>
                </c:pt>
                <c:pt idx="2">
                  <c:v>30 - 50.0%</c:v>
                </c:pt>
                <c:pt idx="3">
                  <c:v>50.1 - 69.9%</c:v>
                </c:pt>
                <c:pt idx="4">
                  <c:v>70 - 89.9%</c:v>
                </c:pt>
                <c:pt idx="5">
                  <c:v>90 - 100%</c:v>
                </c:pt>
              </c:strCache>
            </c:strRef>
          </c:cat>
          <c:val>
            <c:numRef>
              <c:f>'Q11 - Equity Capital'!$B$31:$G$31</c:f>
              <c:numCache>
                <c:formatCode>General</c:formatCode>
                <c:ptCount val="6"/>
                <c:pt idx="0">
                  <c:v>10</c:v>
                </c:pt>
                <c:pt idx="1">
                  <c:v>8</c:v>
                </c:pt>
                <c:pt idx="2">
                  <c:v>1</c:v>
                </c:pt>
                <c:pt idx="3">
                  <c:v>0</c:v>
                </c:pt>
                <c:pt idx="4">
                  <c:v>0</c:v>
                </c:pt>
                <c:pt idx="5">
                  <c:v>8</c:v>
                </c:pt>
              </c:numCache>
            </c:numRef>
          </c:val>
        </c:ser>
        <c:axId val="69401984"/>
        <c:axId val="69404160"/>
      </c:barChart>
      <c:catAx>
        <c:axId val="69401984"/>
        <c:scaling>
          <c:orientation val="minMax"/>
        </c:scaling>
        <c:axPos val="b"/>
        <c:title>
          <c:tx>
            <c:rich>
              <a:bodyPr/>
              <a:lstStyle/>
              <a:p>
                <a:pPr>
                  <a:defRPr/>
                </a:pPr>
                <a:r>
                  <a:rPr lang="en-US" sz="1600"/>
                  <a:t>Share of Total</a:t>
                </a:r>
                <a:r>
                  <a:rPr lang="en-US" sz="1600" baseline="0"/>
                  <a:t> Equity Invested</a:t>
                </a:r>
                <a:endParaRPr lang="en-US" sz="1600"/>
              </a:p>
            </c:rich>
          </c:tx>
          <c:layout/>
        </c:title>
        <c:tickLblPos val="nextTo"/>
        <c:txPr>
          <a:bodyPr/>
          <a:lstStyle/>
          <a:p>
            <a:pPr>
              <a:defRPr sz="1400"/>
            </a:pPr>
            <a:endParaRPr lang="en-US"/>
          </a:p>
        </c:txPr>
        <c:crossAx val="69404160"/>
        <c:crosses val="autoZero"/>
        <c:auto val="1"/>
        <c:lblAlgn val="ctr"/>
        <c:lblOffset val="100"/>
      </c:catAx>
      <c:valAx>
        <c:axId val="69404160"/>
        <c:scaling>
          <c:orientation val="minMax"/>
        </c:scaling>
        <c:axPos val="l"/>
        <c:majorGridlines/>
        <c:title>
          <c:tx>
            <c:rich>
              <a:bodyPr rot="-5400000" vert="horz"/>
              <a:lstStyle/>
              <a:p>
                <a:pPr>
                  <a:defRPr/>
                </a:pPr>
                <a:r>
                  <a:rPr lang="en-US" sz="1600"/>
                  <a:t>Participants Reporting</a:t>
                </a:r>
              </a:p>
            </c:rich>
          </c:tx>
          <c:layout/>
        </c:title>
        <c:numFmt formatCode="General" sourceLinked="1"/>
        <c:tickLblPos val="nextTo"/>
        <c:txPr>
          <a:bodyPr/>
          <a:lstStyle/>
          <a:p>
            <a:pPr>
              <a:defRPr sz="1400"/>
            </a:pPr>
            <a:endParaRPr lang="en-US"/>
          </a:p>
        </c:txPr>
        <c:crossAx val="69401984"/>
        <c:crosses val="autoZero"/>
        <c:crossBetween val="between"/>
      </c:valAx>
    </c:plotArea>
    <c:legend>
      <c:legendPos val="r"/>
      <c:layout>
        <c:manualLayout>
          <c:xMode val="edge"/>
          <c:yMode val="edge"/>
          <c:x val="0.60135842435784581"/>
          <c:y val="0.17289857815326298"/>
          <c:w val="0.20089508975118453"/>
          <c:h val="0.15371110785882736"/>
        </c:manualLayout>
      </c:layout>
      <c:spPr>
        <a:solidFill>
          <a:schemeClr val="bg2"/>
        </a:solidFill>
        <a:ln>
          <a:solidFill>
            <a:schemeClr val="accent1"/>
          </a:solidFill>
        </a:ln>
      </c:spPr>
      <c:txPr>
        <a:bodyPr/>
        <a:lstStyle/>
        <a:p>
          <a:pPr>
            <a:defRPr sz="1400"/>
          </a:pPr>
          <a:endParaRPr lang="en-US"/>
        </a:p>
      </c:txPr>
    </c:legend>
    <c:plotVisOnly val="1"/>
  </c:chart>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a:t>
            </a:r>
            <a:r>
              <a:rPr lang="en-US" sz="900" b="1" i="1" baseline="0"/>
              <a:t> please tell us about how your projects are generally structured...</a:t>
            </a:r>
          </a:p>
          <a:p>
            <a:pPr>
              <a:defRPr/>
            </a:pPr>
            <a:r>
              <a:rPr lang="en-US" sz="1600" b="1" i="0" baseline="0"/>
              <a:t>Figure 2: Ratio of Tax-Investor Equity / Total Capital</a:t>
            </a:r>
            <a:endParaRPr lang="en-US" sz="1600" b="1" i="0"/>
          </a:p>
        </c:rich>
      </c:tx>
      <c:layout/>
    </c:title>
    <c:plotArea>
      <c:layout>
        <c:manualLayout>
          <c:layoutTarget val="inner"/>
          <c:xMode val="edge"/>
          <c:yMode val="edge"/>
          <c:x val="8.4539881008402248E-2"/>
          <c:y val="0.12126305793425192"/>
          <c:w val="0.89621360172877351"/>
          <c:h val="0.73706267570081296"/>
        </c:manualLayout>
      </c:layout>
      <c:barChart>
        <c:barDir val="col"/>
        <c:grouping val="stacked"/>
        <c:ser>
          <c:idx val="0"/>
          <c:order val="0"/>
          <c:tx>
            <c:strRef>
              <c:f>'Q11 - Equity Capital'!$A$11</c:f>
              <c:strCache>
                <c:ptCount val="1"/>
                <c:pt idx="0">
                  <c:v>Wind</c:v>
                </c:pt>
              </c:strCache>
            </c:strRef>
          </c:tx>
          <c:spPr>
            <a:pattFill prst="dkUpDiag">
              <a:fgClr>
                <a:srgbClr val="4572A7"/>
              </a:fgClr>
              <a:bgClr>
                <a:srgbClr val="FFFFFF"/>
              </a:bgClr>
            </a:pattFill>
          </c:spPr>
          <c:cat>
            <c:strRef>
              <c:f>'Q11 - Equity Capital'!$B$10:$G$10</c:f>
              <c:strCache>
                <c:ptCount val="6"/>
                <c:pt idx="0">
                  <c:v>0 - 9.9%</c:v>
                </c:pt>
                <c:pt idx="1">
                  <c:v>10 - 29.9%</c:v>
                </c:pt>
                <c:pt idx="2">
                  <c:v>30 - 50.0%</c:v>
                </c:pt>
                <c:pt idx="3">
                  <c:v>50.1 - 69.9%</c:v>
                </c:pt>
                <c:pt idx="4">
                  <c:v>70 - 89.9%</c:v>
                </c:pt>
                <c:pt idx="5">
                  <c:v>90 - 100%</c:v>
                </c:pt>
              </c:strCache>
            </c:strRef>
          </c:cat>
          <c:val>
            <c:numRef>
              <c:f>'Q11 - Equity Capital'!$B$11:$G$11</c:f>
              <c:numCache>
                <c:formatCode>General</c:formatCode>
                <c:ptCount val="6"/>
                <c:pt idx="0">
                  <c:v>1</c:v>
                </c:pt>
                <c:pt idx="1">
                  <c:v>0</c:v>
                </c:pt>
                <c:pt idx="2">
                  <c:v>1</c:v>
                </c:pt>
                <c:pt idx="3">
                  <c:v>0</c:v>
                </c:pt>
                <c:pt idx="4">
                  <c:v>0</c:v>
                </c:pt>
                <c:pt idx="5">
                  <c:v>1</c:v>
                </c:pt>
              </c:numCache>
            </c:numRef>
          </c:val>
        </c:ser>
        <c:ser>
          <c:idx val="1"/>
          <c:order val="1"/>
          <c:tx>
            <c:strRef>
              <c:f>'Q11 - Equity Capital'!$A$12</c:f>
              <c:strCache>
                <c:ptCount val="1"/>
                <c:pt idx="0">
                  <c:v>PV &lt; 1 MW</c:v>
                </c:pt>
              </c:strCache>
            </c:strRef>
          </c:tx>
          <c:cat>
            <c:strRef>
              <c:f>'Q11 - Equity Capital'!$B$10:$G$10</c:f>
              <c:strCache>
                <c:ptCount val="6"/>
                <c:pt idx="0">
                  <c:v>0 - 9.9%</c:v>
                </c:pt>
                <c:pt idx="1">
                  <c:v>10 - 29.9%</c:v>
                </c:pt>
                <c:pt idx="2">
                  <c:v>30 - 50.0%</c:v>
                </c:pt>
                <c:pt idx="3">
                  <c:v>50.1 - 69.9%</c:v>
                </c:pt>
                <c:pt idx="4">
                  <c:v>70 - 89.9%</c:v>
                </c:pt>
                <c:pt idx="5">
                  <c:v>90 - 100%</c:v>
                </c:pt>
              </c:strCache>
            </c:strRef>
          </c:cat>
          <c:val>
            <c:numRef>
              <c:f>'Q11 - Equity Capital'!$B$12:$G$12</c:f>
              <c:numCache>
                <c:formatCode>General</c:formatCode>
                <c:ptCount val="6"/>
                <c:pt idx="0">
                  <c:v>3</c:v>
                </c:pt>
                <c:pt idx="1">
                  <c:v>1</c:v>
                </c:pt>
                <c:pt idx="2">
                  <c:v>1</c:v>
                </c:pt>
                <c:pt idx="3">
                  <c:v>1</c:v>
                </c:pt>
                <c:pt idx="4">
                  <c:v>0</c:v>
                </c:pt>
                <c:pt idx="5">
                  <c:v>5</c:v>
                </c:pt>
              </c:numCache>
            </c:numRef>
          </c:val>
        </c:ser>
        <c:ser>
          <c:idx val="2"/>
          <c:order val="2"/>
          <c:tx>
            <c:strRef>
              <c:f>'Q11 - Equity Capital'!$A$13</c:f>
              <c:strCache>
                <c:ptCount val="1"/>
                <c:pt idx="0">
                  <c:v>PV &gt;= 1 MW</c:v>
                </c:pt>
              </c:strCache>
            </c:strRef>
          </c:tx>
          <c:spPr>
            <a:pattFill prst="pct30">
              <a:fgClr>
                <a:srgbClr val="89A54E"/>
              </a:fgClr>
              <a:bgClr>
                <a:srgbClr val="FFFFFF"/>
              </a:bgClr>
            </a:pattFill>
          </c:spPr>
          <c:cat>
            <c:strRef>
              <c:f>'Q11 - Equity Capital'!$B$10:$G$10</c:f>
              <c:strCache>
                <c:ptCount val="6"/>
                <c:pt idx="0">
                  <c:v>0 - 9.9%</c:v>
                </c:pt>
                <c:pt idx="1">
                  <c:v>10 - 29.9%</c:v>
                </c:pt>
                <c:pt idx="2">
                  <c:v>30 - 50.0%</c:v>
                </c:pt>
                <c:pt idx="3">
                  <c:v>50.1 - 69.9%</c:v>
                </c:pt>
                <c:pt idx="4">
                  <c:v>70 - 89.9%</c:v>
                </c:pt>
                <c:pt idx="5">
                  <c:v>90 - 100%</c:v>
                </c:pt>
              </c:strCache>
            </c:strRef>
          </c:cat>
          <c:val>
            <c:numRef>
              <c:f>'Q11 - Equity Capital'!$B$13:$G$13</c:f>
              <c:numCache>
                <c:formatCode>General</c:formatCode>
                <c:ptCount val="6"/>
                <c:pt idx="0">
                  <c:v>0</c:v>
                </c:pt>
                <c:pt idx="1">
                  <c:v>3</c:v>
                </c:pt>
                <c:pt idx="2">
                  <c:v>3</c:v>
                </c:pt>
                <c:pt idx="3">
                  <c:v>1</c:v>
                </c:pt>
                <c:pt idx="4">
                  <c:v>1</c:v>
                </c:pt>
                <c:pt idx="5">
                  <c:v>1</c:v>
                </c:pt>
              </c:numCache>
            </c:numRef>
          </c:val>
        </c:ser>
        <c:ser>
          <c:idx val="3"/>
          <c:order val="3"/>
          <c:tx>
            <c:strRef>
              <c:f>'Q11 - Equity Capital'!$A$14</c:f>
              <c:strCache>
                <c:ptCount val="1"/>
                <c:pt idx="0">
                  <c:v>Solar - CSP</c:v>
                </c:pt>
              </c:strCache>
            </c:strRef>
          </c:tx>
          <c:spPr>
            <a:pattFill prst="horzBrick">
              <a:fgClr>
                <a:srgbClr val="71588F"/>
              </a:fgClr>
              <a:bgClr>
                <a:srgbClr val="FFFFFF"/>
              </a:bgClr>
            </a:pattFill>
          </c:spPr>
          <c:cat>
            <c:strRef>
              <c:f>'Q11 - Equity Capital'!$B$10:$G$10</c:f>
              <c:strCache>
                <c:ptCount val="6"/>
                <c:pt idx="0">
                  <c:v>0 - 9.9%</c:v>
                </c:pt>
                <c:pt idx="1">
                  <c:v>10 - 29.9%</c:v>
                </c:pt>
                <c:pt idx="2">
                  <c:v>30 - 50.0%</c:v>
                </c:pt>
                <c:pt idx="3">
                  <c:v>50.1 - 69.9%</c:v>
                </c:pt>
                <c:pt idx="4">
                  <c:v>70 - 89.9%</c:v>
                </c:pt>
                <c:pt idx="5">
                  <c:v>90 - 100%</c:v>
                </c:pt>
              </c:strCache>
            </c:strRef>
          </c:cat>
          <c:val>
            <c:numRef>
              <c:f>'Q11 - Equity Capital'!$B$14:$G$14</c:f>
              <c:numCache>
                <c:formatCode>General</c:formatCode>
                <c:ptCount val="6"/>
                <c:pt idx="0">
                  <c:v>0</c:v>
                </c:pt>
                <c:pt idx="1">
                  <c:v>1</c:v>
                </c:pt>
                <c:pt idx="2">
                  <c:v>0</c:v>
                </c:pt>
                <c:pt idx="3">
                  <c:v>0</c:v>
                </c:pt>
                <c:pt idx="4">
                  <c:v>1</c:v>
                </c:pt>
                <c:pt idx="5">
                  <c:v>2</c:v>
                </c:pt>
              </c:numCache>
            </c:numRef>
          </c:val>
        </c:ser>
        <c:ser>
          <c:idx val="4"/>
          <c:order val="4"/>
          <c:tx>
            <c:strRef>
              <c:f>'Q11 - Equity Capital'!$A$15</c:f>
              <c:strCache>
                <c:ptCount val="1"/>
                <c:pt idx="0">
                  <c:v>Other</c:v>
                </c:pt>
              </c:strCache>
            </c:strRef>
          </c:tx>
          <c:cat>
            <c:strRef>
              <c:f>'Q11 - Equity Capital'!$B$10:$G$10</c:f>
              <c:strCache>
                <c:ptCount val="6"/>
                <c:pt idx="0">
                  <c:v>0 - 9.9%</c:v>
                </c:pt>
                <c:pt idx="1">
                  <c:v>10 - 29.9%</c:v>
                </c:pt>
                <c:pt idx="2">
                  <c:v>30 - 50.0%</c:v>
                </c:pt>
                <c:pt idx="3">
                  <c:v>50.1 - 69.9%</c:v>
                </c:pt>
                <c:pt idx="4">
                  <c:v>70 - 89.9%</c:v>
                </c:pt>
                <c:pt idx="5">
                  <c:v>90 - 100%</c:v>
                </c:pt>
              </c:strCache>
            </c:strRef>
          </c:cat>
          <c:val>
            <c:numRef>
              <c:f>'Q11 - Equity Capital'!$B$15:$G$15</c:f>
              <c:numCache>
                <c:formatCode>General</c:formatCode>
                <c:ptCount val="6"/>
                <c:pt idx="0">
                  <c:v>1</c:v>
                </c:pt>
                <c:pt idx="1">
                  <c:v>2</c:v>
                </c:pt>
                <c:pt idx="2">
                  <c:v>0</c:v>
                </c:pt>
                <c:pt idx="3">
                  <c:v>0</c:v>
                </c:pt>
                <c:pt idx="4">
                  <c:v>0</c:v>
                </c:pt>
                <c:pt idx="5">
                  <c:v>0</c:v>
                </c:pt>
              </c:numCache>
            </c:numRef>
          </c:val>
        </c:ser>
        <c:overlap val="100"/>
        <c:axId val="69473792"/>
        <c:axId val="69475328"/>
      </c:barChart>
      <c:catAx>
        <c:axId val="6947379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69475328"/>
        <c:crosses val="autoZero"/>
        <c:auto val="1"/>
        <c:lblAlgn val="ctr"/>
        <c:lblOffset val="100"/>
      </c:catAx>
      <c:valAx>
        <c:axId val="6947532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69473792"/>
        <c:crosses val="autoZero"/>
        <c:crossBetween val="between"/>
      </c:valAx>
    </c:plotArea>
    <c:legend>
      <c:legendPos val="b"/>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a:t>
            </a:r>
            <a:r>
              <a:rPr lang="en-US" sz="900" b="1" i="1" baseline="0"/>
              <a:t> please tell us about how your projects are generally structured...</a:t>
            </a:r>
          </a:p>
          <a:p>
            <a:pPr>
              <a:defRPr/>
            </a:pPr>
            <a:r>
              <a:rPr lang="en-US" sz="1600" b="1" i="0" baseline="0"/>
              <a:t>Figure 3: Ratio of Tax-Investor Equity / Total Capital (2)</a:t>
            </a:r>
            <a:endParaRPr lang="en-US" sz="1600" b="1" i="0"/>
          </a:p>
        </c:rich>
      </c:tx>
      <c:layout/>
    </c:title>
    <c:plotArea>
      <c:layout>
        <c:manualLayout>
          <c:layoutTarget val="inner"/>
          <c:xMode val="edge"/>
          <c:yMode val="edge"/>
          <c:x val="8.4539881008402248E-2"/>
          <c:y val="0.12126305793425195"/>
          <c:w val="0.89621360172877351"/>
          <c:h val="0.73706267570081296"/>
        </c:manualLayout>
      </c:layout>
      <c:barChart>
        <c:barDir val="col"/>
        <c:grouping val="stacked"/>
        <c:ser>
          <c:idx val="0"/>
          <c:order val="0"/>
          <c:tx>
            <c:strRef>
              <c:f>'Q11 - Equity Capital'!$B$10</c:f>
              <c:strCache>
                <c:ptCount val="1"/>
                <c:pt idx="0">
                  <c:v>0 - 9.9%</c:v>
                </c:pt>
              </c:strCache>
            </c:strRef>
          </c:tx>
          <c:spPr>
            <a:pattFill prst="dkUpDiag">
              <a:fgClr>
                <a:srgbClr val="4572A7"/>
              </a:fgClr>
              <a:bgClr>
                <a:srgbClr val="FFFFFF"/>
              </a:bgClr>
            </a:pattFill>
          </c:spPr>
          <c:cat>
            <c:strRef>
              <c:f>'Q11 - Equity Capital'!$A$11:$A$15</c:f>
              <c:strCache>
                <c:ptCount val="5"/>
                <c:pt idx="0">
                  <c:v>Wind</c:v>
                </c:pt>
                <c:pt idx="1">
                  <c:v>PV &lt; 1 MW</c:v>
                </c:pt>
                <c:pt idx="2">
                  <c:v>PV &gt;= 1 MW</c:v>
                </c:pt>
                <c:pt idx="3">
                  <c:v>Solar - CSP</c:v>
                </c:pt>
                <c:pt idx="4">
                  <c:v>Other</c:v>
                </c:pt>
              </c:strCache>
            </c:strRef>
          </c:cat>
          <c:val>
            <c:numRef>
              <c:f>'Q11 - Equity Capital'!$B$11:$B$15</c:f>
              <c:numCache>
                <c:formatCode>General</c:formatCode>
                <c:ptCount val="5"/>
                <c:pt idx="0">
                  <c:v>1</c:v>
                </c:pt>
                <c:pt idx="1">
                  <c:v>3</c:v>
                </c:pt>
                <c:pt idx="2">
                  <c:v>0</c:v>
                </c:pt>
                <c:pt idx="3">
                  <c:v>0</c:v>
                </c:pt>
                <c:pt idx="4">
                  <c:v>1</c:v>
                </c:pt>
              </c:numCache>
            </c:numRef>
          </c:val>
        </c:ser>
        <c:ser>
          <c:idx val="1"/>
          <c:order val="1"/>
          <c:tx>
            <c:strRef>
              <c:f>'Q11 - Equity Capital'!$C$10</c:f>
              <c:strCache>
                <c:ptCount val="1"/>
                <c:pt idx="0">
                  <c:v>10 - 29.9%</c:v>
                </c:pt>
              </c:strCache>
            </c:strRef>
          </c:tx>
          <c:cat>
            <c:strRef>
              <c:f>'Q11 - Equity Capital'!$A$11:$A$15</c:f>
              <c:strCache>
                <c:ptCount val="5"/>
                <c:pt idx="0">
                  <c:v>Wind</c:v>
                </c:pt>
                <c:pt idx="1">
                  <c:v>PV &lt; 1 MW</c:v>
                </c:pt>
                <c:pt idx="2">
                  <c:v>PV &gt;= 1 MW</c:v>
                </c:pt>
                <c:pt idx="3">
                  <c:v>Solar - CSP</c:v>
                </c:pt>
                <c:pt idx="4">
                  <c:v>Other</c:v>
                </c:pt>
              </c:strCache>
            </c:strRef>
          </c:cat>
          <c:val>
            <c:numRef>
              <c:f>'Q11 - Equity Capital'!$C$11:$C$15</c:f>
              <c:numCache>
                <c:formatCode>General</c:formatCode>
                <c:ptCount val="5"/>
                <c:pt idx="0">
                  <c:v>0</c:v>
                </c:pt>
                <c:pt idx="1">
                  <c:v>1</c:v>
                </c:pt>
                <c:pt idx="2">
                  <c:v>3</c:v>
                </c:pt>
                <c:pt idx="3">
                  <c:v>1</c:v>
                </c:pt>
                <c:pt idx="4">
                  <c:v>2</c:v>
                </c:pt>
              </c:numCache>
            </c:numRef>
          </c:val>
        </c:ser>
        <c:ser>
          <c:idx val="2"/>
          <c:order val="2"/>
          <c:tx>
            <c:strRef>
              <c:f>'Q11 - Equity Capital'!$D$10</c:f>
              <c:strCache>
                <c:ptCount val="1"/>
                <c:pt idx="0">
                  <c:v>30 - 50.0%</c:v>
                </c:pt>
              </c:strCache>
            </c:strRef>
          </c:tx>
          <c:spPr>
            <a:pattFill prst="pct30">
              <a:fgClr>
                <a:srgbClr val="89A54E"/>
              </a:fgClr>
              <a:bgClr>
                <a:srgbClr val="FFFFFF"/>
              </a:bgClr>
            </a:pattFill>
          </c:spPr>
          <c:cat>
            <c:strRef>
              <c:f>'Q11 - Equity Capital'!$A$11:$A$15</c:f>
              <c:strCache>
                <c:ptCount val="5"/>
                <c:pt idx="0">
                  <c:v>Wind</c:v>
                </c:pt>
                <c:pt idx="1">
                  <c:v>PV &lt; 1 MW</c:v>
                </c:pt>
                <c:pt idx="2">
                  <c:v>PV &gt;= 1 MW</c:v>
                </c:pt>
                <c:pt idx="3">
                  <c:v>Solar - CSP</c:v>
                </c:pt>
                <c:pt idx="4">
                  <c:v>Other</c:v>
                </c:pt>
              </c:strCache>
            </c:strRef>
          </c:cat>
          <c:val>
            <c:numRef>
              <c:f>'Q11 - Equity Capital'!$D$11:$D$15</c:f>
              <c:numCache>
                <c:formatCode>General</c:formatCode>
                <c:ptCount val="5"/>
                <c:pt idx="0">
                  <c:v>1</c:v>
                </c:pt>
                <c:pt idx="1">
                  <c:v>1</c:v>
                </c:pt>
                <c:pt idx="2">
                  <c:v>3</c:v>
                </c:pt>
                <c:pt idx="3">
                  <c:v>0</c:v>
                </c:pt>
                <c:pt idx="4">
                  <c:v>0</c:v>
                </c:pt>
              </c:numCache>
            </c:numRef>
          </c:val>
        </c:ser>
        <c:ser>
          <c:idx val="3"/>
          <c:order val="3"/>
          <c:tx>
            <c:strRef>
              <c:f>'Q11 - Equity Capital'!$E$10</c:f>
              <c:strCache>
                <c:ptCount val="1"/>
                <c:pt idx="0">
                  <c:v>50.1 - 69.9%</c:v>
                </c:pt>
              </c:strCache>
            </c:strRef>
          </c:tx>
          <c:spPr>
            <a:pattFill prst="horzBrick">
              <a:fgClr>
                <a:srgbClr val="71588F"/>
              </a:fgClr>
              <a:bgClr>
                <a:srgbClr val="FFFFFF"/>
              </a:bgClr>
            </a:pattFill>
          </c:spPr>
          <c:cat>
            <c:strRef>
              <c:f>'Q11 - Equity Capital'!$A$11:$A$15</c:f>
              <c:strCache>
                <c:ptCount val="5"/>
                <c:pt idx="0">
                  <c:v>Wind</c:v>
                </c:pt>
                <c:pt idx="1">
                  <c:v>PV &lt; 1 MW</c:v>
                </c:pt>
                <c:pt idx="2">
                  <c:v>PV &gt;= 1 MW</c:v>
                </c:pt>
                <c:pt idx="3">
                  <c:v>Solar - CSP</c:v>
                </c:pt>
                <c:pt idx="4">
                  <c:v>Other</c:v>
                </c:pt>
              </c:strCache>
            </c:strRef>
          </c:cat>
          <c:val>
            <c:numRef>
              <c:f>'Q11 - Equity Capital'!$E$11:$E$15</c:f>
              <c:numCache>
                <c:formatCode>General</c:formatCode>
                <c:ptCount val="5"/>
                <c:pt idx="0">
                  <c:v>0</c:v>
                </c:pt>
                <c:pt idx="1">
                  <c:v>1</c:v>
                </c:pt>
                <c:pt idx="2">
                  <c:v>1</c:v>
                </c:pt>
                <c:pt idx="3">
                  <c:v>0</c:v>
                </c:pt>
                <c:pt idx="4">
                  <c:v>0</c:v>
                </c:pt>
              </c:numCache>
            </c:numRef>
          </c:val>
        </c:ser>
        <c:ser>
          <c:idx val="4"/>
          <c:order val="4"/>
          <c:tx>
            <c:strRef>
              <c:f>'Q11 - Equity Capital'!$F$10</c:f>
              <c:strCache>
                <c:ptCount val="1"/>
                <c:pt idx="0">
                  <c:v>70 - 89.9%</c:v>
                </c:pt>
              </c:strCache>
            </c:strRef>
          </c:tx>
          <c:cat>
            <c:strRef>
              <c:f>'Q11 - Equity Capital'!$A$11:$A$15</c:f>
              <c:strCache>
                <c:ptCount val="5"/>
                <c:pt idx="0">
                  <c:v>Wind</c:v>
                </c:pt>
                <c:pt idx="1">
                  <c:v>PV &lt; 1 MW</c:v>
                </c:pt>
                <c:pt idx="2">
                  <c:v>PV &gt;= 1 MW</c:v>
                </c:pt>
                <c:pt idx="3">
                  <c:v>Solar - CSP</c:v>
                </c:pt>
                <c:pt idx="4">
                  <c:v>Other</c:v>
                </c:pt>
              </c:strCache>
            </c:strRef>
          </c:cat>
          <c:val>
            <c:numRef>
              <c:f>'Q11 - Equity Capital'!$F$11:$F$15</c:f>
              <c:numCache>
                <c:formatCode>General</c:formatCode>
                <c:ptCount val="5"/>
                <c:pt idx="0">
                  <c:v>0</c:v>
                </c:pt>
                <c:pt idx="1">
                  <c:v>0</c:v>
                </c:pt>
                <c:pt idx="2">
                  <c:v>1</c:v>
                </c:pt>
                <c:pt idx="3">
                  <c:v>1</c:v>
                </c:pt>
                <c:pt idx="4">
                  <c:v>0</c:v>
                </c:pt>
              </c:numCache>
            </c:numRef>
          </c:val>
        </c:ser>
        <c:ser>
          <c:idx val="5"/>
          <c:order val="5"/>
          <c:tx>
            <c:strRef>
              <c:f>'Q11 - Equity Capital'!$G$10</c:f>
              <c:strCache>
                <c:ptCount val="1"/>
                <c:pt idx="0">
                  <c:v>90 - 100%</c:v>
                </c:pt>
              </c:strCache>
            </c:strRef>
          </c:tx>
          <c:cat>
            <c:strRef>
              <c:f>'Q11 - Equity Capital'!$A$11:$A$15</c:f>
              <c:strCache>
                <c:ptCount val="5"/>
                <c:pt idx="0">
                  <c:v>Wind</c:v>
                </c:pt>
                <c:pt idx="1">
                  <c:v>PV &lt; 1 MW</c:v>
                </c:pt>
                <c:pt idx="2">
                  <c:v>PV &gt;= 1 MW</c:v>
                </c:pt>
                <c:pt idx="3">
                  <c:v>Solar - CSP</c:v>
                </c:pt>
                <c:pt idx="4">
                  <c:v>Other</c:v>
                </c:pt>
              </c:strCache>
            </c:strRef>
          </c:cat>
          <c:val>
            <c:numRef>
              <c:f>'Q11 - Equity Capital'!$G$11:$G$15</c:f>
              <c:numCache>
                <c:formatCode>General</c:formatCode>
                <c:ptCount val="5"/>
                <c:pt idx="0">
                  <c:v>1</c:v>
                </c:pt>
                <c:pt idx="1">
                  <c:v>5</c:v>
                </c:pt>
                <c:pt idx="2">
                  <c:v>1</c:v>
                </c:pt>
                <c:pt idx="3">
                  <c:v>2</c:v>
                </c:pt>
                <c:pt idx="4">
                  <c:v>0</c:v>
                </c:pt>
              </c:numCache>
            </c:numRef>
          </c:val>
        </c:ser>
        <c:overlap val="100"/>
        <c:axId val="69492096"/>
        <c:axId val="69497984"/>
      </c:barChart>
      <c:catAx>
        <c:axId val="69492096"/>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69497984"/>
        <c:crosses val="autoZero"/>
        <c:auto val="1"/>
        <c:lblAlgn val="ctr"/>
        <c:lblOffset val="100"/>
      </c:catAx>
      <c:valAx>
        <c:axId val="6949798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69492096"/>
        <c:crosses val="autoZero"/>
        <c:crossBetween val="between"/>
      </c:valAx>
    </c:plotArea>
    <c:legend>
      <c:legendPos val="b"/>
      <c:layout/>
      <c:spPr>
        <a:solidFill>
          <a:srgbClr val="EEECE1"/>
        </a:solidFill>
        <a:ln>
          <a:solidFill>
            <a:srgbClr val="4F81BD"/>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 please tells</a:t>
            </a:r>
            <a:r>
              <a:rPr lang="en-US" sz="900" b="1" i="1" baseline="0"/>
              <a:t> us about how your projects are generally structured...</a:t>
            </a:r>
          </a:p>
          <a:p>
            <a:pPr>
              <a:defRPr/>
            </a:pPr>
            <a:r>
              <a:rPr lang="en-US" sz="1600" b="1" i="0" baseline="0"/>
              <a:t>Figure 4: Expected Return on Tax-Investor Equity</a:t>
            </a:r>
            <a:endParaRPr lang="en-US" sz="1600" b="1" i="0"/>
          </a:p>
        </c:rich>
      </c:tx>
      <c:layout/>
    </c:title>
    <c:plotArea>
      <c:layout>
        <c:manualLayout>
          <c:layoutTarget val="inner"/>
          <c:xMode val="edge"/>
          <c:yMode val="edge"/>
          <c:x val="7.7899082280992168E-2"/>
          <c:y val="9.9063834764047065E-2"/>
          <c:w val="0.88274181240738603"/>
          <c:h val="0.71026327134553835"/>
        </c:manualLayout>
      </c:layout>
      <c:barChart>
        <c:barDir val="col"/>
        <c:grouping val="stacked"/>
        <c:ser>
          <c:idx val="0"/>
          <c:order val="0"/>
          <c:tx>
            <c:strRef>
              <c:f>'Q11 - Equity Capital'!$A$21</c:f>
              <c:strCache>
                <c:ptCount val="1"/>
                <c:pt idx="0">
                  <c:v>Wind</c:v>
                </c:pt>
              </c:strCache>
            </c:strRef>
          </c:tx>
          <c:spPr>
            <a:pattFill prst="dkUpDiag">
              <a:fgClr>
                <a:srgbClr val="4572A7"/>
              </a:fgClr>
              <a:bgClr>
                <a:srgbClr val="FFFFFF"/>
              </a:bgClr>
            </a:pattFill>
          </c:spPr>
          <c:cat>
            <c:strRef>
              <c:f>'Q11 - Equity Capital'!$B$20:$I$20</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Capital'!$B$21:$I$21</c:f>
              <c:numCache>
                <c:formatCode>General</c:formatCode>
                <c:ptCount val="8"/>
                <c:pt idx="0">
                  <c:v>0</c:v>
                </c:pt>
                <c:pt idx="1">
                  <c:v>1</c:v>
                </c:pt>
                <c:pt idx="2">
                  <c:v>1</c:v>
                </c:pt>
                <c:pt idx="3">
                  <c:v>0</c:v>
                </c:pt>
                <c:pt idx="4">
                  <c:v>1</c:v>
                </c:pt>
                <c:pt idx="5">
                  <c:v>0</c:v>
                </c:pt>
                <c:pt idx="6">
                  <c:v>0</c:v>
                </c:pt>
                <c:pt idx="7">
                  <c:v>0</c:v>
                </c:pt>
              </c:numCache>
            </c:numRef>
          </c:val>
        </c:ser>
        <c:ser>
          <c:idx val="1"/>
          <c:order val="1"/>
          <c:tx>
            <c:strRef>
              <c:f>'Q11 - Equity Capital'!$A$22</c:f>
              <c:strCache>
                <c:ptCount val="1"/>
                <c:pt idx="0">
                  <c:v>PV &lt; 1 MW</c:v>
                </c:pt>
              </c:strCache>
            </c:strRef>
          </c:tx>
          <c:cat>
            <c:strRef>
              <c:f>'Q11 - Equity Capital'!$B$20:$I$20</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Capital'!$B$22:$I$22</c:f>
              <c:numCache>
                <c:formatCode>General</c:formatCode>
                <c:ptCount val="8"/>
                <c:pt idx="0">
                  <c:v>2</c:v>
                </c:pt>
                <c:pt idx="1">
                  <c:v>1</c:v>
                </c:pt>
                <c:pt idx="2">
                  <c:v>3</c:v>
                </c:pt>
                <c:pt idx="3">
                  <c:v>1</c:v>
                </c:pt>
                <c:pt idx="4">
                  <c:v>1</c:v>
                </c:pt>
                <c:pt idx="5">
                  <c:v>0</c:v>
                </c:pt>
                <c:pt idx="6">
                  <c:v>0</c:v>
                </c:pt>
                <c:pt idx="7">
                  <c:v>0</c:v>
                </c:pt>
              </c:numCache>
            </c:numRef>
          </c:val>
        </c:ser>
        <c:ser>
          <c:idx val="2"/>
          <c:order val="2"/>
          <c:tx>
            <c:strRef>
              <c:f>'Q11 - Equity Capital'!$A$23</c:f>
              <c:strCache>
                <c:ptCount val="1"/>
                <c:pt idx="0">
                  <c:v>PV &gt;= 1 MW</c:v>
                </c:pt>
              </c:strCache>
            </c:strRef>
          </c:tx>
          <c:spPr>
            <a:pattFill prst="pct30">
              <a:fgClr>
                <a:srgbClr val="89A54E"/>
              </a:fgClr>
              <a:bgClr>
                <a:srgbClr val="FFFFFF"/>
              </a:bgClr>
            </a:pattFill>
          </c:spPr>
          <c:cat>
            <c:strRef>
              <c:f>'Q11 - Equity Capital'!$B$20:$I$20</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Capital'!$B$23:$I$23</c:f>
              <c:numCache>
                <c:formatCode>General</c:formatCode>
                <c:ptCount val="8"/>
                <c:pt idx="0">
                  <c:v>1</c:v>
                </c:pt>
                <c:pt idx="1">
                  <c:v>0</c:v>
                </c:pt>
                <c:pt idx="2">
                  <c:v>3</c:v>
                </c:pt>
                <c:pt idx="3">
                  <c:v>3</c:v>
                </c:pt>
                <c:pt idx="4">
                  <c:v>0</c:v>
                </c:pt>
                <c:pt idx="5">
                  <c:v>0</c:v>
                </c:pt>
                <c:pt idx="6">
                  <c:v>0</c:v>
                </c:pt>
                <c:pt idx="7">
                  <c:v>1</c:v>
                </c:pt>
              </c:numCache>
            </c:numRef>
          </c:val>
        </c:ser>
        <c:ser>
          <c:idx val="3"/>
          <c:order val="3"/>
          <c:tx>
            <c:strRef>
              <c:f>'Q11 - Equity Capital'!$A$24</c:f>
              <c:strCache>
                <c:ptCount val="1"/>
                <c:pt idx="0">
                  <c:v>Solar - CSP</c:v>
                </c:pt>
              </c:strCache>
            </c:strRef>
          </c:tx>
          <c:spPr>
            <a:pattFill prst="horzBrick">
              <a:fgClr>
                <a:srgbClr val="71588F"/>
              </a:fgClr>
              <a:bgClr>
                <a:srgbClr val="FFFFFF"/>
              </a:bgClr>
            </a:pattFill>
          </c:spPr>
          <c:cat>
            <c:strRef>
              <c:f>'Q11 - Equity Capital'!$B$20:$I$20</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Capital'!$B$24:$I$24</c:f>
              <c:numCache>
                <c:formatCode>General</c:formatCode>
                <c:ptCount val="8"/>
                <c:pt idx="0">
                  <c:v>0</c:v>
                </c:pt>
                <c:pt idx="1">
                  <c:v>0</c:v>
                </c:pt>
                <c:pt idx="2">
                  <c:v>1</c:v>
                </c:pt>
                <c:pt idx="3">
                  <c:v>0</c:v>
                </c:pt>
                <c:pt idx="4">
                  <c:v>0</c:v>
                </c:pt>
                <c:pt idx="5">
                  <c:v>1</c:v>
                </c:pt>
                <c:pt idx="6">
                  <c:v>0</c:v>
                </c:pt>
                <c:pt idx="7">
                  <c:v>1</c:v>
                </c:pt>
              </c:numCache>
            </c:numRef>
          </c:val>
        </c:ser>
        <c:ser>
          <c:idx val="4"/>
          <c:order val="4"/>
          <c:tx>
            <c:strRef>
              <c:f>'Q11 - Equity Capital'!$A$25</c:f>
              <c:strCache>
                <c:ptCount val="1"/>
                <c:pt idx="0">
                  <c:v>Other</c:v>
                </c:pt>
              </c:strCache>
            </c:strRef>
          </c:tx>
          <c:cat>
            <c:strRef>
              <c:f>'Q11 - Equity Capital'!$B$20:$I$20</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Capital'!$B$25:$I$25</c:f>
              <c:numCache>
                <c:formatCode>General</c:formatCode>
                <c:ptCount val="8"/>
                <c:pt idx="0">
                  <c:v>0</c:v>
                </c:pt>
                <c:pt idx="1">
                  <c:v>0</c:v>
                </c:pt>
                <c:pt idx="2">
                  <c:v>0</c:v>
                </c:pt>
                <c:pt idx="3">
                  <c:v>0</c:v>
                </c:pt>
                <c:pt idx="4">
                  <c:v>1</c:v>
                </c:pt>
                <c:pt idx="5">
                  <c:v>1</c:v>
                </c:pt>
                <c:pt idx="6">
                  <c:v>0</c:v>
                </c:pt>
                <c:pt idx="7">
                  <c:v>1</c:v>
                </c:pt>
              </c:numCache>
            </c:numRef>
          </c:val>
        </c:ser>
        <c:overlap val="100"/>
        <c:axId val="69710592"/>
        <c:axId val="69712128"/>
      </c:barChart>
      <c:catAx>
        <c:axId val="69710592"/>
        <c:scaling>
          <c:orientation val="minMax"/>
        </c:scaling>
        <c:axPos val="b"/>
        <c:numFmt formatCode="General" sourceLinked="1"/>
        <c:tickLblPos val="nextTo"/>
        <c:spPr>
          <a:ln w="3175">
            <a:solidFill>
              <a:srgbClr val="808080"/>
            </a:solidFill>
            <a:prstDash val="solid"/>
          </a:ln>
        </c:spPr>
        <c:txPr>
          <a:bodyPr rot="-1320000" vert="horz"/>
          <a:lstStyle/>
          <a:p>
            <a:pPr>
              <a:defRPr sz="1400" b="0" i="0" u="none" strike="noStrike" baseline="0">
                <a:solidFill>
                  <a:srgbClr val="333333"/>
                </a:solidFill>
                <a:latin typeface="Calibri"/>
                <a:ea typeface="Calibri"/>
                <a:cs typeface="Calibri"/>
              </a:defRPr>
            </a:pPr>
            <a:endParaRPr lang="en-US"/>
          </a:p>
        </c:txPr>
        <c:crossAx val="69712128"/>
        <c:crosses val="autoZero"/>
        <c:auto val="1"/>
        <c:lblAlgn val="ctr"/>
        <c:lblOffset val="100"/>
      </c:catAx>
      <c:valAx>
        <c:axId val="6971212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7151869301164279E-3"/>
              <c:y val="0.3182380204839875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69710592"/>
        <c:crosses val="autoZero"/>
        <c:crossBetween val="between"/>
      </c:valAx>
    </c:plotArea>
    <c:legend>
      <c:legendPos val="b"/>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 please tells</a:t>
            </a:r>
            <a:r>
              <a:rPr lang="en-US" sz="900" b="1" i="1" baseline="0"/>
              <a:t> us about how your projects are generally structured...</a:t>
            </a:r>
          </a:p>
          <a:p>
            <a:pPr>
              <a:defRPr/>
            </a:pPr>
            <a:r>
              <a:rPr lang="en-US" sz="1600" b="1" i="0" baseline="0"/>
              <a:t>Figure 5: Expected Return on Tax-Investor Equity (2)</a:t>
            </a:r>
            <a:endParaRPr lang="en-US" sz="1600" b="1" i="0"/>
          </a:p>
        </c:rich>
      </c:tx>
      <c:layout/>
    </c:title>
    <c:plotArea>
      <c:layout>
        <c:manualLayout>
          <c:layoutTarget val="inner"/>
          <c:xMode val="edge"/>
          <c:yMode val="edge"/>
          <c:x val="7.7899082280992168E-2"/>
          <c:y val="9.9063834764047065E-2"/>
          <c:w val="0.88274181240738625"/>
          <c:h val="0.79704205282906615"/>
        </c:manualLayout>
      </c:layout>
      <c:barChart>
        <c:barDir val="col"/>
        <c:grouping val="stacked"/>
        <c:ser>
          <c:idx val="0"/>
          <c:order val="0"/>
          <c:tx>
            <c:strRef>
              <c:f>'Q11 - Equity Capital'!$B$20</c:f>
              <c:strCache>
                <c:ptCount val="1"/>
                <c:pt idx="0">
                  <c:v>0.0 - 6.5%</c:v>
                </c:pt>
              </c:strCache>
            </c:strRef>
          </c:tx>
          <c:spPr>
            <a:pattFill prst="dkUpDiag">
              <a:fgClr>
                <a:srgbClr val="4572A7"/>
              </a:fgClr>
              <a:bgClr>
                <a:srgbClr val="FFFFFF"/>
              </a:bgClr>
            </a:pattFill>
          </c:spPr>
          <c:cat>
            <c:strRef>
              <c:f>'Q11 - Equity Capital'!$A$21:$A$25</c:f>
              <c:strCache>
                <c:ptCount val="5"/>
                <c:pt idx="0">
                  <c:v>Wind</c:v>
                </c:pt>
                <c:pt idx="1">
                  <c:v>PV &lt; 1 MW</c:v>
                </c:pt>
                <c:pt idx="2">
                  <c:v>PV &gt;= 1 MW</c:v>
                </c:pt>
                <c:pt idx="3">
                  <c:v>Solar - CSP</c:v>
                </c:pt>
                <c:pt idx="4">
                  <c:v>Other</c:v>
                </c:pt>
              </c:strCache>
            </c:strRef>
          </c:cat>
          <c:val>
            <c:numRef>
              <c:f>'Q11 - Equity Capital'!$B$21:$B$25</c:f>
              <c:numCache>
                <c:formatCode>General</c:formatCode>
                <c:ptCount val="5"/>
                <c:pt idx="0">
                  <c:v>0</c:v>
                </c:pt>
                <c:pt idx="1">
                  <c:v>2</c:v>
                </c:pt>
                <c:pt idx="2">
                  <c:v>1</c:v>
                </c:pt>
                <c:pt idx="3">
                  <c:v>0</c:v>
                </c:pt>
                <c:pt idx="4">
                  <c:v>0</c:v>
                </c:pt>
              </c:numCache>
            </c:numRef>
          </c:val>
        </c:ser>
        <c:ser>
          <c:idx val="1"/>
          <c:order val="1"/>
          <c:tx>
            <c:strRef>
              <c:f>'Q11 - Equity Capital'!$C$20</c:f>
              <c:strCache>
                <c:ptCount val="1"/>
                <c:pt idx="0">
                  <c:v>6.5  - 8.5%</c:v>
                </c:pt>
              </c:strCache>
            </c:strRef>
          </c:tx>
          <c:cat>
            <c:strRef>
              <c:f>'Q11 - Equity Capital'!$A$21:$A$25</c:f>
              <c:strCache>
                <c:ptCount val="5"/>
                <c:pt idx="0">
                  <c:v>Wind</c:v>
                </c:pt>
                <c:pt idx="1">
                  <c:v>PV &lt; 1 MW</c:v>
                </c:pt>
                <c:pt idx="2">
                  <c:v>PV &gt;= 1 MW</c:v>
                </c:pt>
                <c:pt idx="3">
                  <c:v>Solar - CSP</c:v>
                </c:pt>
                <c:pt idx="4">
                  <c:v>Other</c:v>
                </c:pt>
              </c:strCache>
            </c:strRef>
          </c:cat>
          <c:val>
            <c:numRef>
              <c:f>'Q11 - Equity Capital'!$C$21:$C$25</c:f>
              <c:numCache>
                <c:formatCode>General</c:formatCode>
                <c:ptCount val="5"/>
                <c:pt idx="0">
                  <c:v>1</c:v>
                </c:pt>
                <c:pt idx="1">
                  <c:v>1</c:v>
                </c:pt>
                <c:pt idx="2">
                  <c:v>0</c:v>
                </c:pt>
                <c:pt idx="3">
                  <c:v>0</c:v>
                </c:pt>
                <c:pt idx="4">
                  <c:v>0</c:v>
                </c:pt>
              </c:numCache>
            </c:numRef>
          </c:val>
        </c:ser>
        <c:ser>
          <c:idx val="2"/>
          <c:order val="2"/>
          <c:tx>
            <c:strRef>
              <c:f>'Q11 - Equity Capital'!$D$20</c:f>
              <c:strCache>
                <c:ptCount val="1"/>
                <c:pt idx="0">
                  <c:v>8.5  - 10.5%</c:v>
                </c:pt>
              </c:strCache>
            </c:strRef>
          </c:tx>
          <c:spPr>
            <a:pattFill prst="pct30">
              <a:fgClr>
                <a:srgbClr val="89A54E"/>
              </a:fgClr>
              <a:bgClr>
                <a:srgbClr val="FFFFFF"/>
              </a:bgClr>
            </a:pattFill>
          </c:spPr>
          <c:cat>
            <c:strRef>
              <c:f>'Q11 - Equity Capital'!$A$21:$A$25</c:f>
              <c:strCache>
                <c:ptCount val="5"/>
                <c:pt idx="0">
                  <c:v>Wind</c:v>
                </c:pt>
                <c:pt idx="1">
                  <c:v>PV &lt; 1 MW</c:v>
                </c:pt>
                <c:pt idx="2">
                  <c:v>PV &gt;= 1 MW</c:v>
                </c:pt>
                <c:pt idx="3">
                  <c:v>Solar - CSP</c:v>
                </c:pt>
                <c:pt idx="4">
                  <c:v>Other</c:v>
                </c:pt>
              </c:strCache>
            </c:strRef>
          </c:cat>
          <c:val>
            <c:numRef>
              <c:f>'Q11 - Equity Capital'!$D$21:$D$25</c:f>
              <c:numCache>
                <c:formatCode>General</c:formatCode>
                <c:ptCount val="5"/>
                <c:pt idx="0">
                  <c:v>1</c:v>
                </c:pt>
                <c:pt idx="1">
                  <c:v>3</c:v>
                </c:pt>
                <c:pt idx="2">
                  <c:v>3</c:v>
                </c:pt>
                <c:pt idx="3">
                  <c:v>1</c:v>
                </c:pt>
                <c:pt idx="4">
                  <c:v>0</c:v>
                </c:pt>
              </c:numCache>
            </c:numRef>
          </c:val>
        </c:ser>
        <c:ser>
          <c:idx val="3"/>
          <c:order val="3"/>
          <c:tx>
            <c:strRef>
              <c:f>'Q11 - Equity Capital'!$E$20</c:f>
              <c:strCache>
                <c:ptCount val="1"/>
                <c:pt idx="0">
                  <c:v>10.5 - 12.5%</c:v>
                </c:pt>
              </c:strCache>
            </c:strRef>
          </c:tx>
          <c:spPr>
            <a:pattFill prst="horzBrick">
              <a:fgClr>
                <a:srgbClr val="71588F"/>
              </a:fgClr>
              <a:bgClr>
                <a:srgbClr val="FFFFFF"/>
              </a:bgClr>
            </a:pattFill>
          </c:spPr>
          <c:cat>
            <c:strRef>
              <c:f>'Q11 - Equity Capital'!$A$21:$A$25</c:f>
              <c:strCache>
                <c:ptCount val="5"/>
                <c:pt idx="0">
                  <c:v>Wind</c:v>
                </c:pt>
                <c:pt idx="1">
                  <c:v>PV &lt; 1 MW</c:v>
                </c:pt>
                <c:pt idx="2">
                  <c:v>PV &gt;= 1 MW</c:v>
                </c:pt>
                <c:pt idx="3">
                  <c:v>Solar - CSP</c:v>
                </c:pt>
                <c:pt idx="4">
                  <c:v>Other</c:v>
                </c:pt>
              </c:strCache>
            </c:strRef>
          </c:cat>
          <c:val>
            <c:numRef>
              <c:f>'Q11 - Equity Capital'!$E$21:$E$25</c:f>
              <c:numCache>
                <c:formatCode>General</c:formatCode>
                <c:ptCount val="5"/>
                <c:pt idx="0">
                  <c:v>0</c:v>
                </c:pt>
                <c:pt idx="1">
                  <c:v>1</c:v>
                </c:pt>
                <c:pt idx="2">
                  <c:v>3</c:v>
                </c:pt>
                <c:pt idx="3">
                  <c:v>0</c:v>
                </c:pt>
                <c:pt idx="4">
                  <c:v>0</c:v>
                </c:pt>
              </c:numCache>
            </c:numRef>
          </c:val>
        </c:ser>
        <c:ser>
          <c:idx val="4"/>
          <c:order val="4"/>
          <c:tx>
            <c:strRef>
              <c:f>'Q11 - Equity Capital'!$F$20</c:f>
              <c:strCache>
                <c:ptCount val="1"/>
                <c:pt idx="0">
                  <c:v>12.5 - 14.5%</c:v>
                </c:pt>
              </c:strCache>
            </c:strRef>
          </c:tx>
          <c:cat>
            <c:strRef>
              <c:f>'Q11 - Equity Capital'!$A$21:$A$25</c:f>
              <c:strCache>
                <c:ptCount val="5"/>
                <c:pt idx="0">
                  <c:v>Wind</c:v>
                </c:pt>
                <c:pt idx="1">
                  <c:v>PV &lt; 1 MW</c:v>
                </c:pt>
                <c:pt idx="2">
                  <c:v>PV &gt;= 1 MW</c:v>
                </c:pt>
                <c:pt idx="3">
                  <c:v>Solar - CSP</c:v>
                </c:pt>
                <c:pt idx="4">
                  <c:v>Other</c:v>
                </c:pt>
              </c:strCache>
            </c:strRef>
          </c:cat>
          <c:val>
            <c:numRef>
              <c:f>'Q11 - Equity Capital'!$F$21:$F$25</c:f>
              <c:numCache>
                <c:formatCode>General</c:formatCode>
                <c:ptCount val="5"/>
                <c:pt idx="0">
                  <c:v>1</c:v>
                </c:pt>
                <c:pt idx="1">
                  <c:v>1</c:v>
                </c:pt>
                <c:pt idx="2">
                  <c:v>0</c:v>
                </c:pt>
                <c:pt idx="3">
                  <c:v>0</c:v>
                </c:pt>
                <c:pt idx="4">
                  <c:v>1</c:v>
                </c:pt>
              </c:numCache>
            </c:numRef>
          </c:val>
        </c:ser>
        <c:ser>
          <c:idx val="5"/>
          <c:order val="5"/>
          <c:tx>
            <c:strRef>
              <c:f>'Q11 - Equity Capital'!$G$20</c:f>
              <c:strCache>
                <c:ptCount val="1"/>
                <c:pt idx="0">
                  <c:v>14.5 - 16.5%</c:v>
                </c:pt>
              </c:strCache>
            </c:strRef>
          </c:tx>
          <c:cat>
            <c:strRef>
              <c:f>'Q11 - Equity Capital'!$A$21:$A$25</c:f>
              <c:strCache>
                <c:ptCount val="5"/>
                <c:pt idx="0">
                  <c:v>Wind</c:v>
                </c:pt>
                <c:pt idx="1">
                  <c:v>PV &lt; 1 MW</c:v>
                </c:pt>
                <c:pt idx="2">
                  <c:v>PV &gt;= 1 MW</c:v>
                </c:pt>
                <c:pt idx="3">
                  <c:v>Solar - CSP</c:v>
                </c:pt>
                <c:pt idx="4">
                  <c:v>Other</c:v>
                </c:pt>
              </c:strCache>
            </c:strRef>
          </c:cat>
          <c:val>
            <c:numRef>
              <c:f>'Q11 - Equity Capital'!$G$21:$G$25</c:f>
              <c:numCache>
                <c:formatCode>General</c:formatCode>
                <c:ptCount val="5"/>
                <c:pt idx="0">
                  <c:v>0</c:v>
                </c:pt>
                <c:pt idx="1">
                  <c:v>0</c:v>
                </c:pt>
                <c:pt idx="2">
                  <c:v>0</c:v>
                </c:pt>
                <c:pt idx="3">
                  <c:v>1</c:v>
                </c:pt>
                <c:pt idx="4">
                  <c:v>1</c:v>
                </c:pt>
              </c:numCache>
            </c:numRef>
          </c:val>
        </c:ser>
        <c:ser>
          <c:idx val="6"/>
          <c:order val="6"/>
          <c:tx>
            <c:strRef>
              <c:f>'Q11 - Equity Capital'!$H$20</c:f>
              <c:strCache>
                <c:ptCount val="1"/>
                <c:pt idx="0">
                  <c:v>16.5% - 18.5%</c:v>
                </c:pt>
              </c:strCache>
            </c:strRef>
          </c:tx>
          <c:cat>
            <c:strRef>
              <c:f>'Q11 - Equity Capital'!$A$21:$A$25</c:f>
              <c:strCache>
                <c:ptCount val="5"/>
                <c:pt idx="0">
                  <c:v>Wind</c:v>
                </c:pt>
                <c:pt idx="1">
                  <c:v>PV &lt; 1 MW</c:v>
                </c:pt>
                <c:pt idx="2">
                  <c:v>PV &gt;= 1 MW</c:v>
                </c:pt>
                <c:pt idx="3">
                  <c:v>Solar - CSP</c:v>
                </c:pt>
                <c:pt idx="4">
                  <c:v>Other</c:v>
                </c:pt>
              </c:strCache>
            </c:strRef>
          </c:cat>
          <c:val>
            <c:numRef>
              <c:f>'Q11 - Equity Capital'!$H$21:$H$25</c:f>
              <c:numCache>
                <c:formatCode>General</c:formatCode>
                <c:ptCount val="5"/>
                <c:pt idx="0">
                  <c:v>0</c:v>
                </c:pt>
                <c:pt idx="1">
                  <c:v>0</c:v>
                </c:pt>
                <c:pt idx="2">
                  <c:v>0</c:v>
                </c:pt>
                <c:pt idx="3">
                  <c:v>0</c:v>
                </c:pt>
                <c:pt idx="4">
                  <c:v>0</c:v>
                </c:pt>
              </c:numCache>
            </c:numRef>
          </c:val>
        </c:ser>
        <c:ser>
          <c:idx val="7"/>
          <c:order val="7"/>
          <c:tx>
            <c:strRef>
              <c:f>'Q11 - Equity Capital'!$I$20</c:f>
              <c:strCache>
                <c:ptCount val="1"/>
                <c:pt idx="0">
                  <c:v>18.5% +</c:v>
                </c:pt>
              </c:strCache>
            </c:strRef>
          </c:tx>
          <c:cat>
            <c:strRef>
              <c:f>'Q11 - Equity Capital'!$A$21:$A$25</c:f>
              <c:strCache>
                <c:ptCount val="5"/>
                <c:pt idx="0">
                  <c:v>Wind</c:v>
                </c:pt>
                <c:pt idx="1">
                  <c:v>PV &lt; 1 MW</c:v>
                </c:pt>
                <c:pt idx="2">
                  <c:v>PV &gt;= 1 MW</c:v>
                </c:pt>
                <c:pt idx="3">
                  <c:v>Solar - CSP</c:v>
                </c:pt>
                <c:pt idx="4">
                  <c:v>Other</c:v>
                </c:pt>
              </c:strCache>
            </c:strRef>
          </c:cat>
          <c:val>
            <c:numRef>
              <c:f>'Q11 - Equity Capital'!$I$21:$I$25</c:f>
              <c:numCache>
                <c:formatCode>General</c:formatCode>
                <c:ptCount val="5"/>
                <c:pt idx="0">
                  <c:v>0</c:v>
                </c:pt>
                <c:pt idx="1">
                  <c:v>0</c:v>
                </c:pt>
                <c:pt idx="2">
                  <c:v>1</c:v>
                </c:pt>
                <c:pt idx="3">
                  <c:v>1</c:v>
                </c:pt>
                <c:pt idx="4">
                  <c:v>1</c:v>
                </c:pt>
              </c:numCache>
            </c:numRef>
          </c:val>
        </c:ser>
        <c:overlap val="100"/>
        <c:axId val="70001408"/>
        <c:axId val="70002944"/>
      </c:barChart>
      <c:catAx>
        <c:axId val="7000140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002944"/>
        <c:crosses val="autoZero"/>
        <c:auto val="1"/>
        <c:lblAlgn val="ctr"/>
        <c:lblOffset val="100"/>
      </c:catAx>
      <c:valAx>
        <c:axId val="7000294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7151869301164282E-3"/>
              <c:y val="0.3182380204839875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001408"/>
        <c:crosses val="autoZero"/>
        <c:crossBetween val="between"/>
      </c:valAx>
    </c:plotArea>
    <c:legend>
      <c:legendPos val="b"/>
      <c:layout>
        <c:manualLayout>
          <c:xMode val="edge"/>
          <c:yMode val="edge"/>
          <c:x val="0.72658529361287516"/>
          <c:y val="0.1335482701211646"/>
          <c:w val="0.20305478817539452"/>
          <c:h val="0.36394204175329059"/>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 please tell us about how your projects</a:t>
            </a:r>
            <a:r>
              <a:rPr lang="en-US" sz="900" b="1" i="1" baseline="0"/>
              <a:t> are generally structured...</a:t>
            </a:r>
          </a:p>
          <a:p>
            <a:pPr>
              <a:defRPr/>
            </a:pPr>
            <a:r>
              <a:rPr lang="en-US" sz="1600" b="1" i="0" baseline="0"/>
              <a:t>Figure 6: Expected Return on Developer Equity</a:t>
            </a:r>
            <a:endParaRPr lang="en-US" sz="1600" b="1" i="0"/>
          </a:p>
        </c:rich>
      </c:tx>
      <c:layout/>
    </c:title>
    <c:plotArea>
      <c:layout>
        <c:manualLayout>
          <c:layoutTarget val="inner"/>
          <c:xMode val="edge"/>
          <c:yMode val="edge"/>
          <c:x val="8.7761724307835381E-2"/>
          <c:y val="9.9063834764047065E-2"/>
          <c:w val="0.87876531453974871"/>
          <c:h val="0.72035382733199504"/>
        </c:manualLayout>
      </c:layout>
      <c:barChart>
        <c:barDir val="col"/>
        <c:grouping val="stacked"/>
        <c:ser>
          <c:idx val="0"/>
          <c:order val="0"/>
          <c:tx>
            <c:strRef>
              <c:f>'Q11 - Equity Capital'!$A$36</c:f>
              <c:strCache>
                <c:ptCount val="1"/>
                <c:pt idx="0">
                  <c:v>Wind</c:v>
                </c:pt>
              </c:strCache>
            </c:strRef>
          </c:tx>
          <c:spPr>
            <a:pattFill prst="dkUpDiag">
              <a:fgClr>
                <a:srgbClr val="4572A7"/>
              </a:fgClr>
              <a:bgClr>
                <a:srgbClr val="FFFFFF"/>
              </a:bgClr>
            </a:pattFill>
          </c:spPr>
          <c:cat>
            <c:strRef>
              <c:f>'Q11 - Equity Capital'!$B$35:$I$35</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Capital'!$B$36:$I$36</c:f>
              <c:numCache>
                <c:formatCode>General</c:formatCode>
                <c:ptCount val="8"/>
                <c:pt idx="0">
                  <c:v>1</c:v>
                </c:pt>
                <c:pt idx="1">
                  <c:v>1</c:v>
                </c:pt>
                <c:pt idx="2">
                  <c:v>0</c:v>
                </c:pt>
                <c:pt idx="3">
                  <c:v>0</c:v>
                </c:pt>
                <c:pt idx="4">
                  <c:v>1</c:v>
                </c:pt>
                <c:pt idx="5">
                  <c:v>0</c:v>
                </c:pt>
                <c:pt idx="6">
                  <c:v>0</c:v>
                </c:pt>
                <c:pt idx="7">
                  <c:v>0</c:v>
                </c:pt>
              </c:numCache>
            </c:numRef>
          </c:val>
        </c:ser>
        <c:ser>
          <c:idx val="1"/>
          <c:order val="1"/>
          <c:tx>
            <c:strRef>
              <c:f>'Q11 - Equity Capital'!$A$37</c:f>
              <c:strCache>
                <c:ptCount val="1"/>
                <c:pt idx="0">
                  <c:v>PV &lt; 1 MW</c:v>
                </c:pt>
              </c:strCache>
            </c:strRef>
          </c:tx>
          <c:cat>
            <c:strRef>
              <c:f>'Q11 - Equity Capital'!$B$35:$I$35</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Capital'!$B$37:$I$37</c:f>
              <c:numCache>
                <c:formatCode>General</c:formatCode>
                <c:ptCount val="8"/>
                <c:pt idx="0">
                  <c:v>3</c:v>
                </c:pt>
                <c:pt idx="1">
                  <c:v>0</c:v>
                </c:pt>
                <c:pt idx="2">
                  <c:v>1</c:v>
                </c:pt>
                <c:pt idx="3">
                  <c:v>2</c:v>
                </c:pt>
                <c:pt idx="4">
                  <c:v>0</c:v>
                </c:pt>
                <c:pt idx="5">
                  <c:v>0</c:v>
                </c:pt>
                <c:pt idx="6">
                  <c:v>1</c:v>
                </c:pt>
                <c:pt idx="7">
                  <c:v>1</c:v>
                </c:pt>
              </c:numCache>
            </c:numRef>
          </c:val>
        </c:ser>
        <c:ser>
          <c:idx val="2"/>
          <c:order val="2"/>
          <c:tx>
            <c:strRef>
              <c:f>'Q11 - Equity Capital'!$A$38</c:f>
              <c:strCache>
                <c:ptCount val="1"/>
                <c:pt idx="0">
                  <c:v>PV &gt;= 1 MW</c:v>
                </c:pt>
              </c:strCache>
            </c:strRef>
          </c:tx>
          <c:spPr>
            <a:pattFill prst="pct30">
              <a:fgClr>
                <a:srgbClr val="89A54E"/>
              </a:fgClr>
              <a:bgClr>
                <a:srgbClr val="FFFFFF"/>
              </a:bgClr>
            </a:pattFill>
          </c:spPr>
          <c:cat>
            <c:strRef>
              <c:f>'Q11 - Equity Capital'!$B$35:$I$35</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Capital'!$B$38:$I$38</c:f>
              <c:numCache>
                <c:formatCode>General</c:formatCode>
                <c:ptCount val="8"/>
                <c:pt idx="0">
                  <c:v>1</c:v>
                </c:pt>
                <c:pt idx="1">
                  <c:v>0</c:v>
                </c:pt>
                <c:pt idx="2">
                  <c:v>0</c:v>
                </c:pt>
                <c:pt idx="3">
                  <c:v>3</c:v>
                </c:pt>
                <c:pt idx="4">
                  <c:v>1</c:v>
                </c:pt>
                <c:pt idx="5">
                  <c:v>0</c:v>
                </c:pt>
                <c:pt idx="6">
                  <c:v>0</c:v>
                </c:pt>
                <c:pt idx="7">
                  <c:v>4</c:v>
                </c:pt>
              </c:numCache>
            </c:numRef>
          </c:val>
        </c:ser>
        <c:ser>
          <c:idx val="3"/>
          <c:order val="3"/>
          <c:tx>
            <c:strRef>
              <c:f>'Q11 - Equity Capital'!$A$39</c:f>
              <c:strCache>
                <c:ptCount val="1"/>
                <c:pt idx="0">
                  <c:v>Solar - CSP</c:v>
                </c:pt>
              </c:strCache>
            </c:strRef>
          </c:tx>
          <c:spPr>
            <a:pattFill prst="horzBrick">
              <a:fgClr>
                <a:srgbClr val="71588F"/>
              </a:fgClr>
              <a:bgClr>
                <a:srgbClr val="FFFFFF"/>
              </a:bgClr>
            </a:pattFill>
          </c:spPr>
          <c:cat>
            <c:strRef>
              <c:f>'Q11 - Equity Capital'!$B$35:$I$35</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Capital'!$B$39:$I$39</c:f>
              <c:numCache>
                <c:formatCode>General</c:formatCode>
                <c:ptCount val="8"/>
                <c:pt idx="0">
                  <c:v>1</c:v>
                </c:pt>
                <c:pt idx="1">
                  <c:v>0</c:v>
                </c:pt>
                <c:pt idx="2">
                  <c:v>0</c:v>
                </c:pt>
                <c:pt idx="3">
                  <c:v>0</c:v>
                </c:pt>
                <c:pt idx="4">
                  <c:v>0</c:v>
                </c:pt>
                <c:pt idx="5">
                  <c:v>0</c:v>
                </c:pt>
                <c:pt idx="6">
                  <c:v>0</c:v>
                </c:pt>
                <c:pt idx="7">
                  <c:v>2</c:v>
                </c:pt>
              </c:numCache>
            </c:numRef>
          </c:val>
        </c:ser>
        <c:ser>
          <c:idx val="4"/>
          <c:order val="4"/>
          <c:tx>
            <c:strRef>
              <c:f>'Q11 - Equity Capital'!$A$40</c:f>
              <c:strCache>
                <c:ptCount val="1"/>
                <c:pt idx="0">
                  <c:v>Other</c:v>
                </c:pt>
              </c:strCache>
            </c:strRef>
          </c:tx>
          <c:cat>
            <c:strRef>
              <c:f>'Q11 - Equity Capital'!$B$35:$I$35</c:f>
              <c:strCache>
                <c:ptCount val="8"/>
                <c:pt idx="0">
                  <c:v>0.0 - 6.5%</c:v>
                </c:pt>
                <c:pt idx="1">
                  <c:v>6.5  - 8.5%</c:v>
                </c:pt>
                <c:pt idx="2">
                  <c:v>8.5  - 10.5%</c:v>
                </c:pt>
                <c:pt idx="3">
                  <c:v>10.5 - 12.5%</c:v>
                </c:pt>
                <c:pt idx="4">
                  <c:v>12.5 - 14.5%</c:v>
                </c:pt>
                <c:pt idx="5">
                  <c:v>14.5 - 16.5%</c:v>
                </c:pt>
                <c:pt idx="6">
                  <c:v>16.5% - 18.5%</c:v>
                </c:pt>
                <c:pt idx="7">
                  <c:v>18.5% +</c:v>
                </c:pt>
              </c:strCache>
            </c:strRef>
          </c:cat>
          <c:val>
            <c:numRef>
              <c:f>'Q11 - Equity Capital'!$B$40:$I$40</c:f>
              <c:numCache>
                <c:formatCode>General</c:formatCode>
                <c:ptCount val="8"/>
                <c:pt idx="0">
                  <c:v>0</c:v>
                </c:pt>
                <c:pt idx="1">
                  <c:v>0</c:v>
                </c:pt>
                <c:pt idx="2">
                  <c:v>0</c:v>
                </c:pt>
                <c:pt idx="3">
                  <c:v>0</c:v>
                </c:pt>
                <c:pt idx="4">
                  <c:v>0</c:v>
                </c:pt>
                <c:pt idx="5">
                  <c:v>1</c:v>
                </c:pt>
                <c:pt idx="6">
                  <c:v>1</c:v>
                </c:pt>
                <c:pt idx="7">
                  <c:v>2</c:v>
                </c:pt>
              </c:numCache>
            </c:numRef>
          </c:val>
        </c:ser>
        <c:overlap val="100"/>
        <c:axId val="70055808"/>
        <c:axId val="70057344"/>
      </c:barChart>
      <c:catAx>
        <c:axId val="70055808"/>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70057344"/>
        <c:crosses val="autoZero"/>
        <c:auto val="1"/>
        <c:lblAlgn val="ctr"/>
        <c:lblOffset val="100"/>
      </c:catAx>
      <c:valAx>
        <c:axId val="7005734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0655704048999145E-2"/>
              <c:y val="0.304704598576230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055808"/>
        <c:crosses val="autoZero"/>
        <c:crossBetween val="between"/>
        <c:majorUnit val="2"/>
      </c:valAx>
    </c:plotArea>
    <c:legend>
      <c:legendPos val="r"/>
      <c:layout>
        <c:manualLayout>
          <c:xMode val="edge"/>
          <c:yMode val="edge"/>
          <c:x val="0.68910584679093612"/>
          <c:y val="0.13090486226549991"/>
          <c:w val="0.13395631838372221"/>
          <c:h val="0.2312652142940114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900" b="1" i="1"/>
              <a:t>#11. Regarding project EQUITY-CAPITAL (based on after-tax returns), please tell us about how your projects</a:t>
            </a:r>
            <a:r>
              <a:rPr lang="en-US" sz="900" b="1" i="1" baseline="0"/>
              <a:t> are generally structured...</a:t>
            </a:r>
          </a:p>
          <a:p>
            <a:pPr>
              <a:defRPr/>
            </a:pPr>
            <a:r>
              <a:rPr lang="en-US" sz="1600" b="1" i="0" baseline="0"/>
              <a:t>Figure 7: Expected Return on Developer Equity (2)</a:t>
            </a:r>
            <a:endParaRPr lang="en-US" sz="1600" b="1" i="0"/>
          </a:p>
        </c:rich>
      </c:tx>
      <c:layout/>
    </c:title>
    <c:plotArea>
      <c:layout>
        <c:manualLayout>
          <c:layoutTarget val="inner"/>
          <c:xMode val="edge"/>
          <c:yMode val="edge"/>
          <c:x val="8.7761724307835381E-2"/>
          <c:y val="9.9063834764047065E-2"/>
          <c:w val="0.87876531453974882"/>
          <c:h val="0.81520505360468842"/>
        </c:manualLayout>
      </c:layout>
      <c:barChart>
        <c:barDir val="col"/>
        <c:grouping val="stacked"/>
        <c:ser>
          <c:idx val="0"/>
          <c:order val="0"/>
          <c:tx>
            <c:strRef>
              <c:f>'Q11 - Equity Capital'!$B$35</c:f>
              <c:strCache>
                <c:ptCount val="1"/>
                <c:pt idx="0">
                  <c:v>0.0 - 6.5%</c:v>
                </c:pt>
              </c:strCache>
            </c:strRef>
          </c:tx>
          <c:spPr>
            <a:pattFill prst="dkUpDiag">
              <a:fgClr>
                <a:srgbClr val="4572A7"/>
              </a:fgClr>
              <a:bgClr>
                <a:srgbClr val="FFFFFF"/>
              </a:bgClr>
            </a:pattFill>
          </c:spPr>
          <c:cat>
            <c:strRef>
              <c:f>'Q11 - Equity Capital'!$A$36:$A$40</c:f>
              <c:strCache>
                <c:ptCount val="5"/>
                <c:pt idx="0">
                  <c:v>Wind</c:v>
                </c:pt>
                <c:pt idx="1">
                  <c:v>PV &lt; 1 MW</c:v>
                </c:pt>
                <c:pt idx="2">
                  <c:v>PV &gt;= 1 MW</c:v>
                </c:pt>
                <c:pt idx="3">
                  <c:v>Solar - CSP</c:v>
                </c:pt>
                <c:pt idx="4">
                  <c:v>Other</c:v>
                </c:pt>
              </c:strCache>
            </c:strRef>
          </c:cat>
          <c:val>
            <c:numRef>
              <c:f>'Q11 - Equity Capital'!$B$36:$B$40</c:f>
              <c:numCache>
                <c:formatCode>General</c:formatCode>
                <c:ptCount val="5"/>
                <c:pt idx="0">
                  <c:v>1</c:v>
                </c:pt>
                <c:pt idx="1">
                  <c:v>3</c:v>
                </c:pt>
                <c:pt idx="2">
                  <c:v>1</c:v>
                </c:pt>
                <c:pt idx="3">
                  <c:v>1</c:v>
                </c:pt>
                <c:pt idx="4">
                  <c:v>0</c:v>
                </c:pt>
              </c:numCache>
            </c:numRef>
          </c:val>
        </c:ser>
        <c:ser>
          <c:idx val="1"/>
          <c:order val="1"/>
          <c:tx>
            <c:strRef>
              <c:f>'Q11 - Equity Capital'!$C$35</c:f>
              <c:strCache>
                <c:ptCount val="1"/>
                <c:pt idx="0">
                  <c:v>6.5  - 8.5%</c:v>
                </c:pt>
              </c:strCache>
            </c:strRef>
          </c:tx>
          <c:cat>
            <c:strRef>
              <c:f>'Q11 - Equity Capital'!$A$36:$A$40</c:f>
              <c:strCache>
                <c:ptCount val="5"/>
                <c:pt idx="0">
                  <c:v>Wind</c:v>
                </c:pt>
                <c:pt idx="1">
                  <c:v>PV &lt; 1 MW</c:v>
                </c:pt>
                <c:pt idx="2">
                  <c:v>PV &gt;= 1 MW</c:v>
                </c:pt>
                <c:pt idx="3">
                  <c:v>Solar - CSP</c:v>
                </c:pt>
                <c:pt idx="4">
                  <c:v>Other</c:v>
                </c:pt>
              </c:strCache>
            </c:strRef>
          </c:cat>
          <c:val>
            <c:numRef>
              <c:f>'Q11 - Equity Capital'!$C$36:$C$40</c:f>
              <c:numCache>
                <c:formatCode>General</c:formatCode>
                <c:ptCount val="5"/>
                <c:pt idx="0">
                  <c:v>1</c:v>
                </c:pt>
                <c:pt idx="1">
                  <c:v>0</c:v>
                </c:pt>
                <c:pt idx="2">
                  <c:v>0</c:v>
                </c:pt>
                <c:pt idx="3">
                  <c:v>0</c:v>
                </c:pt>
                <c:pt idx="4">
                  <c:v>0</c:v>
                </c:pt>
              </c:numCache>
            </c:numRef>
          </c:val>
        </c:ser>
        <c:ser>
          <c:idx val="2"/>
          <c:order val="2"/>
          <c:tx>
            <c:strRef>
              <c:f>'Q11 - Equity Capital'!$D$35</c:f>
              <c:strCache>
                <c:ptCount val="1"/>
                <c:pt idx="0">
                  <c:v>8.5  - 10.5%</c:v>
                </c:pt>
              </c:strCache>
            </c:strRef>
          </c:tx>
          <c:spPr>
            <a:pattFill prst="pct30">
              <a:fgClr>
                <a:srgbClr val="89A54E"/>
              </a:fgClr>
              <a:bgClr>
                <a:srgbClr val="FFFFFF"/>
              </a:bgClr>
            </a:pattFill>
          </c:spPr>
          <c:cat>
            <c:strRef>
              <c:f>'Q11 - Equity Capital'!$A$36:$A$40</c:f>
              <c:strCache>
                <c:ptCount val="5"/>
                <c:pt idx="0">
                  <c:v>Wind</c:v>
                </c:pt>
                <c:pt idx="1">
                  <c:v>PV &lt; 1 MW</c:v>
                </c:pt>
                <c:pt idx="2">
                  <c:v>PV &gt;= 1 MW</c:v>
                </c:pt>
                <c:pt idx="3">
                  <c:v>Solar - CSP</c:v>
                </c:pt>
                <c:pt idx="4">
                  <c:v>Other</c:v>
                </c:pt>
              </c:strCache>
            </c:strRef>
          </c:cat>
          <c:val>
            <c:numRef>
              <c:f>'Q11 - Equity Capital'!$D$36:$D$40</c:f>
              <c:numCache>
                <c:formatCode>General</c:formatCode>
                <c:ptCount val="5"/>
                <c:pt idx="0">
                  <c:v>0</c:v>
                </c:pt>
                <c:pt idx="1">
                  <c:v>1</c:v>
                </c:pt>
                <c:pt idx="2">
                  <c:v>0</c:v>
                </c:pt>
                <c:pt idx="3">
                  <c:v>0</c:v>
                </c:pt>
                <c:pt idx="4">
                  <c:v>0</c:v>
                </c:pt>
              </c:numCache>
            </c:numRef>
          </c:val>
        </c:ser>
        <c:ser>
          <c:idx val="3"/>
          <c:order val="3"/>
          <c:tx>
            <c:strRef>
              <c:f>'Q11 - Equity Capital'!$E$35</c:f>
              <c:strCache>
                <c:ptCount val="1"/>
                <c:pt idx="0">
                  <c:v>10.5 - 12.5%</c:v>
                </c:pt>
              </c:strCache>
            </c:strRef>
          </c:tx>
          <c:spPr>
            <a:pattFill prst="horzBrick">
              <a:fgClr>
                <a:srgbClr val="71588F"/>
              </a:fgClr>
              <a:bgClr>
                <a:srgbClr val="FFFFFF"/>
              </a:bgClr>
            </a:pattFill>
          </c:spPr>
          <c:cat>
            <c:strRef>
              <c:f>'Q11 - Equity Capital'!$A$36:$A$40</c:f>
              <c:strCache>
                <c:ptCount val="5"/>
                <c:pt idx="0">
                  <c:v>Wind</c:v>
                </c:pt>
                <c:pt idx="1">
                  <c:v>PV &lt; 1 MW</c:v>
                </c:pt>
                <c:pt idx="2">
                  <c:v>PV &gt;= 1 MW</c:v>
                </c:pt>
                <c:pt idx="3">
                  <c:v>Solar - CSP</c:v>
                </c:pt>
                <c:pt idx="4">
                  <c:v>Other</c:v>
                </c:pt>
              </c:strCache>
            </c:strRef>
          </c:cat>
          <c:val>
            <c:numRef>
              <c:f>'Q11 - Equity Capital'!$E$36:$E$40</c:f>
              <c:numCache>
                <c:formatCode>General</c:formatCode>
                <c:ptCount val="5"/>
                <c:pt idx="0">
                  <c:v>0</c:v>
                </c:pt>
                <c:pt idx="1">
                  <c:v>2</c:v>
                </c:pt>
                <c:pt idx="2">
                  <c:v>3</c:v>
                </c:pt>
                <c:pt idx="3">
                  <c:v>0</c:v>
                </c:pt>
                <c:pt idx="4">
                  <c:v>0</c:v>
                </c:pt>
              </c:numCache>
            </c:numRef>
          </c:val>
        </c:ser>
        <c:ser>
          <c:idx val="4"/>
          <c:order val="4"/>
          <c:tx>
            <c:strRef>
              <c:f>'Q11 - Equity Capital'!$F$35</c:f>
              <c:strCache>
                <c:ptCount val="1"/>
                <c:pt idx="0">
                  <c:v>12.5 - 14.5%</c:v>
                </c:pt>
              </c:strCache>
            </c:strRef>
          </c:tx>
          <c:cat>
            <c:strRef>
              <c:f>'Q11 - Equity Capital'!$A$36:$A$40</c:f>
              <c:strCache>
                <c:ptCount val="5"/>
                <c:pt idx="0">
                  <c:v>Wind</c:v>
                </c:pt>
                <c:pt idx="1">
                  <c:v>PV &lt; 1 MW</c:v>
                </c:pt>
                <c:pt idx="2">
                  <c:v>PV &gt;= 1 MW</c:v>
                </c:pt>
                <c:pt idx="3">
                  <c:v>Solar - CSP</c:v>
                </c:pt>
                <c:pt idx="4">
                  <c:v>Other</c:v>
                </c:pt>
              </c:strCache>
            </c:strRef>
          </c:cat>
          <c:val>
            <c:numRef>
              <c:f>'Q11 - Equity Capital'!$F$36:$F$40</c:f>
              <c:numCache>
                <c:formatCode>General</c:formatCode>
                <c:ptCount val="5"/>
                <c:pt idx="0">
                  <c:v>1</c:v>
                </c:pt>
                <c:pt idx="1">
                  <c:v>0</c:v>
                </c:pt>
                <c:pt idx="2">
                  <c:v>1</c:v>
                </c:pt>
                <c:pt idx="3">
                  <c:v>0</c:v>
                </c:pt>
                <c:pt idx="4">
                  <c:v>0</c:v>
                </c:pt>
              </c:numCache>
            </c:numRef>
          </c:val>
        </c:ser>
        <c:ser>
          <c:idx val="5"/>
          <c:order val="5"/>
          <c:tx>
            <c:strRef>
              <c:f>'Q11 - Equity Capital'!$G$35</c:f>
              <c:strCache>
                <c:ptCount val="1"/>
                <c:pt idx="0">
                  <c:v>14.5 - 16.5%</c:v>
                </c:pt>
              </c:strCache>
            </c:strRef>
          </c:tx>
          <c:cat>
            <c:strRef>
              <c:f>'Q11 - Equity Capital'!$A$36:$A$40</c:f>
              <c:strCache>
                <c:ptCount val="5"/>
                <c:pt idx="0">
                  <c:v>Wind</c:v>
                </c:pt>
                <c:pt idx="1">
                  <c:v>PV &lt; 1 MW</c:v>
                </c:pt>
                <c:pt idx="2">
                  <c:v>PV &gt;= 1 MW</c:v>
                </c:pt>
                <c:pt idx="3">
                  <c:v>Solar - CSP</c:v>
                </c:pt>
                <c:pt idx="4">
                  <c:v>Other</c:v>
                </c:pt>
              </c:strCache>
            </c:strRef>
          </c:cat>
          <c:val>
            <c:numRef>
              <c:f>'Q11 - Equity Capital'!$G$36:$G$40</c:f>
              <c:numCache>
                <c:formatCode>General</c:formatCode>
                <c:ptCount val="5"/>
                <c:pt idx="0">
                  <c:v>0</c:v>
                </c:pt>
                <c:pt idx="1">
                  <c:v>0</c:v>
                </c:pt>
                <c:pt idx="2">
                  <c:v>0</c:v>
                </c:pt>
                <c:pt idx="3">
                  <c:v>0</c:v>
                </c:pt>
                <c:pt idx="4">
                  <c:v>1</c:v>
                </c:pt>
              </c:numCache>
            </c:numRef>
          </c:val>
        </c:ser>
        <c:ser>
          <c:idx val="6"/>
          <c:order val="6"/>
          <c:tx>
            <c:strRef>
              <c:f>'Q11 - Equity Capital'!$H$35</c:f>
              <c:strCache>
                <c:ptCount val="1"/>
                <c:pt idx="0">
                  <c:v>16.5% - 18.5%</c:v>
                </c:pt>
              </c:strCache>
            </c:strRef>
          </c:tx>
          <c:cat>
            <c:strRef>
              <c:f>'Q11 - Equity Capital'!$A$36:$A$40</c:f>
              <c:strCache>
                <c:ptCount val="5"/>
                <c:pt idx="0">
                  <c:v>Wind</c:v>
                </c:pt>
                <c:pt idx="1">
                  <c:v>PV &lt; 1 MW</c:v>
                </c:pt>
                <c:pt idx="2">
                  <c:v>PV &gt;= 1 MW</c:v>
                </c:pt>
                <c:pt idx="3">
                  <c:v>Solar - CSP</c:v>
                </c:pt>
                <c:pt idx="4">
                  <c:v>Other</c:v>
                </c:pt>
              </c:strCache>
            </c:strRef>
          </c:cat>
          <c:val>
            <c:numRef>
              <c:f>'Q11 - Equity Capital'!$H$36:$H$40</c:f>
              <c:numCache>
                <c:formatCode>General</c:formatCode>
                <c:ptCount val="5"/>
                <c:pt idx="0">
                  <c:v>0</c:v>
                </c:pt>
                <c:pt idx="1">
                  <c:v>1</c:v>
                </c:pt>
                <c:pt idx="2">
                  <c:v>0</c:v>
                </c:pt>
                <c:pt idx="3">
                  <c:v>0</c:v>
                </c:pt>
                <c:pt idx="4">
                  <c:v>1</c:v>
                </c:pt>
              </c:numCache>
            </c:numRef>
          </c:val>
        </c:ser>
        <c:ser>
          <c:idx val="7"/>
          <c:order val="7"/>
          <c:tx>
            <c:strRef>
              <c:f>'Q11 - Equity Capital'!$I$35</c:f>
              <c:strCache>
                <c:ptCount val="1"/>
                <c:pt idx="0">
                  <c:v>18.5% +</c:v>
                </c:pt>
              </c:strCache>
            </c:strRef>
          </c:tx>
          <c:cat>
            <c:strRef>
              <c:f>'Q11 - Equity Capital'!$A$36:$A$40</c:f>
              <c:strCache>
                <c:ptCount val="5"/>
                <c:pt idx="0">
                  <c:v>Wind</c:v>
                </c:pt>
                <c:pt idx="1">
                  <c:v>PV &lt; 1 MW</c:v>
                </c:pt>
                <c:pt idx="2">
                  <c:v>PV &gt;= 1 MW</c:v>
                </c:pt>
                <c:pt idx="3">
                  <c:v>Solar - CSP</c:v>
                </c:pt>
                <c:pt idx="4">
                  <c:v>Other</c:v>
                </c:pt>
              </c:strCache>
            </c:strRef>
          </c:cat>
          <c:val>
            <c:numRef>
              <c:f>'Q11 - Equity Capital'!$I$36:$I$40</c:f>
              <c:numCache>
                <c:formatCode>General</c:formatCode>
                <c:ptCount val="5"/>
                <c:pt idx="0">
                  <c:v>0</c:v>
                </c:pt>
                <c:pt idx="1">
                  <c:v>1</c:v>
                </c:pt>
                <c:pt idx="2">
                  <c:v>4</c:v>
                </c:pt>
                <c:pt idx="3">
                  <c:v>2</c:v>
                </c:pt>
                <c:pt idx="4">
                  <c:v>2</c:v>
                </c:pt>
              </c:numCache>
            </c:numRef>
          </c:val>
        </c:ser>
        <c:overlap val="100"/>
        <c:axId val="70166784"/>
        <c:axId val="70180864"/>
      </c:barChart>
      <c:catAx>
        <c:axId val="7016678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180864"/>
        <c:crosses val="autoZero"/>
        <c:auto val="1"/>
        <c:lblAlgn val="ctr"/>
        <c:lblOffset val="100"/>
      </c:catAx>
      <c:valAx>
        <c:axId val="7018086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0655704048999145E-2"/>
              <c:y val="0.3047045985762305"/>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166784"/>
        <c:crosses val="autoZero"/>
        <c:crossBetween val="between"/>
        <c:majorUnit val="2"/>
      </c:valAx>
    </c:plotArea>
    <c:legend>
      <c:legendPos val="r"/>
      <c:layout>
        <c:manualLayout>
          <c:xMode val="edge"/>
          <c:yMode val="edge"/>
          <c:x val="0.68910584679093612"/>
          <c:y val="0.15714030783028737"/>
          <c:w val="0.14890454559714486"/>
          <c:h val="0.37002434287041841"/>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#3. Please tell us about your projects IN DEVELOPMENT</a:t>
            </a:r>
            <a:r>
              <a:rPr lang="en-US" sz="1200" i="1" baseline="0"/>
              <a:t> and those that CLOSED FINANCING in Q4 '09</a:t>
            </a:r>
            <a:r>
              <a:rPr lang="en-US" sz="1200" i="1"/>
              <a:t> </a:t>
            </a:r>
          </a:p>
          <a:p>
            <a:pPr>
              <a:defRPr/>
            </a:pPr>
            <a:r>
              <a:rPr lang="en-US" sz="1600" i="0"/>
              <a:t>Figure 1: No. of</a:t>
            </a:r>
            <a:r>
              <a:rPr lang="en-US" sz="1600" i="0" baseline="0"/>
              <a:t> Projects in Development</a:t>
            </a:r>
            <a:endParaRPr lang="en-US" sz="1600" i="0"/>
          </a:p>
        </c:rich>
      </c:tx>
      <c:layout/>
    </c:title>
    <c:plotArea>
      <c:layout>
        <c:manualLayout>
          <c:layoutTarget val="inner"/>
          <c:xMode val="edge"/>
          <c:yMode val="edge"/>
          <c:x val="0.11437301503819063"/>
          <c:y val="0.11883163120749952"/>
          <c:w val="0.88311458385235042"/>
          <c:h val="0.7737703704092157"/>
        </c:manualLayout>
      </c:layout>
      <c:barChart>
        <c:barDir val="col"/>
        <c:grouping val="clustered"/>
        <c:ser>
          <c:idx val="0"/>
          <c:order val="0"/>
          <c:tx>
            <c:v>In Development</c:v>
          </c:tx>
          <c:spPr>
            <a:gradFill flip="none" rotWithShape="1">
              <a:gsLst>
                <a:gs pos="0">
                  <a:srgbClr val="5E9EFF"/>
                </a:gs>
                <a:gs pos="39999">
                  <a:srgbClr val="85C2FF"/>
                </a:gs>
                <a:gs pos="70000">
                  <a:srgbClr val="C4D6EB"/>
                </a:gs>
                <a:gs pos="100000">
                  <a:srgbClr val="FFEBFA"/>
                </a:gs>
              </a:gsLst>
              <a:lin ang="16200000" scaled="1"/>
              <a:tileRect/>
            </a:gradFill>
          </c:spPr>
          <c:cat>
            <c:strRef>
              <c:f>'Q3 - Project Info'!$A$11:$A$16</c:f>
              <c:strCache>
                <c:ptCount val="6"/>
                <c:pt idx="0">
                  <c:v>Wind</c:v>
                </c:pt>
                <c:pt idx="1">
                  <c:v>PV &lt; 1 MW</c:v>
                </c:pt>
                <c:pt idx="2">
                  <c:v>PV &gt;= 1 MW</c:v>
                </c:pt>
                <c:pt idx="3">
                  <c:v>CSP</c:v>
                </c:pt>
                <c:pt idx="4">
                  <c:v>Solar Thermal</c:v>
                </c:pt>
                <c:pt idx="5">
                  <c:v>Other</c:v>
                </c:pt>
              </c:strCache>
            </c:strRef>
          </c:cat>
          <c:val>
            <c:numRef>
              <c:f>'Q3 - Project Info'!$K$11:$K$16</c:f>
              <c:numCache>
                <c:formatCode>General</c:formatCode>
                <c:ptCount val="6"/>
                <c:pt idx="0">
                  <c:v>51</c:v>
                </c:pt>
                <c:pt idx="1">
                  <c:v>599</c:v>
                </c:pt>
                <c:pt idx="2">
                  <c:v>352</c:v>
                </c:pt>
                <c:pt idx="3">
                  <c:v>27</c:v>
                </c:pt>
                <c:pt idx="4">
                  <c:v>12</c:v>
                </c:pt>
                <c:pt idx="5">
                  <c:v>264</c:v>
                </c:pt>
              </c:numCache>
            </c:numRef>
          </c:val>
        </c:ser>
        <c:ser>
          <c:idx val="1"/>
          <c:order val="1"/>
          <c:tx>
            <c:v>Financed in Q4 09</c:v>
          </c:tx>
          <c:val>
            <c:numRef>
              <c:f>'Q3 - Project Info'!$L$34:$L$39</c:f>
              <c:numCache>
                <c:formatCode>General</c:formatCode>
                <c:ptCount val="6"/>
                <c:pt idx="0">
                  <c:v>42</c:v>
                </c:pt>
                <c:pt idx="1">
                  <c:v>445</c:v>
                </c:pt>
                <c:pt idx="2">
                  <c:v>48</c:v>
                </c:pt>
                <c:pt idx="3">
                  <c:v>7</c:v>
                </c:pt>
                <c:pt idx="4">
                  <c:v>4</c:v>
                </c:pt>
                <c:pt idx="5">
                  <c:v>4</c:v>
                </c:pt>
              </c:numCache>
            </c:numRef>
          </c:val>
        </c:ser>
        <c:gapWidth val="55"/>
        <c:axId val="77365632"/>
        <c:axId val="77367936"/>
      </c:barChart>
      <c:catAx>
        <c:axId val="77365632"/>
        <c:scaling>
          <c:orientation val="minMax"/>
        </c:scaling>
        <c:axPos val="b"/>
        <c:numFmt formatCode="General" sourceLinked="1"/>
        <c:majorTickMark val="none"/>
        <c:tickLblPos val="nextTo"/>
        <c:txPr>
          <a:bodyPr/>
          <a:lstStyle/>
          <a:p>
            <a:pPr>
              <a:defRPr sz="1400"/>
            </a:pPr>
            <a:endParaRPr lang="en-US"/>
          </a:p>
        </c:txPr>
        <c:crossAx val="77367936"/>
        <c:crosses val="autoZero"/>
        <c:auto val="1"/>
        <c:lblAlgn val="ctr"/>
        <c:lblOffset val="100"/>
      </c:catAx>
      <c:valAx>
        <c:axId val="77367936"/>
        <c:scaling>
          <c:orientation val="minMax"/>
        </c:scaling>
        <c:axPos val="l"/>
        <c:majorGridlines/>
        <c:title>
          <c:tx>
            <c:rich>
              <a:bodyPr rot="-5400000" vert="horz"/>
              <a:lstStyle/>
              <a:p>
                <a:pPr>
                  <a:defRPr/>
                </a:pPr>
                <a:r>
                  <a:rPr lang="en-US" sz="1600"/>
                  <a:t>No. of Reported Projects (est.)</a:t>
                </a:r>
              </a:p>
            </c:rich>
          </c:tx>
          <c:layout>
            <c:manualLayout>
              <c:xMode val="edge"/>
              <c:yMode val="edge"/>
              <c:x val="1.2256706656553859E-2"/>
              <c:y val="0.26134031504463823"/>
            </c:manualLayout>
          </c:layout>
        </c:title>
        <c:numFmt formatCode="General" sourceLinked="1"/>
        <c:majorTickMark val="none"/>
        <c:tickLblPos val="nextTo"/>
        <c:txPr>
          <a:bodyPr/>
          <a:lstStyle/>
          <a:p>
            <a:pPr>
              <a:defRPr sz="1400"/>
            </a:pPr>
            <a:endParaRPr lang="en-US"/>
          </a:p>
        </c:txPr>
        <c:crossAx val="77365632"/>
        <c:crosses val="autoZero"/>
        <c:crossBetween val="between"/>
      </c:valAx>
    </c:plotArea>
    <c:legend>
      <c:legendPos val="r"/>
      <c:layout>
        <c:manualLayout>
          <c:xMode val="edge"/>
          <c:yMode val="edge"/>
          <c:x val="0.75330131097442865"/>
          <c:y val="0.13280967320423437"/>
          <c:w val="0.21336540182731886"/>
          <c:h val="0.19058253135024786"/>
        </c:manualLayout>
      </c:layout>
      <c:spPr>
        <a:solidFill>
          <a:schemeClr val="bg2"/>
        </a:solidFill>
        <a:ln>
          <a:solidFill>
            <a:srgbClr val="333333"/>
          </a:solidFill>
        </a:ln>
      </c:spPr>
      <c:txPr>
        <a:bodyPr/>
        <a:lstStyle/>
        <a:p>
          <a:pPr>
            <a:defRPr sz="1400"/>
          </a:pPr>
          <a:endParaRPr lang="en-US"/>
        </a:p>
      </c:txPr>
    </c:legend>
    <c:plotVisOnly val="1"/>
    <c:dispBlanksAs val="gap"/>
  </c:chart>
  <c:txPr>
    <a:bodyPr/>
    <a:lstStyle/>
    <a:p>
      <a:pPr>
        <a:defRPr sz="1100"/>
      </a:pPr>
      <a:endParaRPr lang="en-US"/>
    </a:p>
  </c:txPr>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#12. Regarding project-level CONSTRUCTION debt, please</a:t>
            </a:r>
            <a:r>
              <a:rPr lang="en-US" sz="1100" b="1" i="1" baseline="0"/>
              <a:t> tell us how your projects are generally structured...</a:t>
            </a:r>
          </a:p>
          <a:p>
            <a:pPr>
              <a:defRPr/>
            </a:pPr>
            <a:r>
              <a:rPr lang="en-US" sz="1600" b="1" i="0" baseline="0"/>
              <a:t>Figure 1: Source of Construction Debt</a:t>
            </a:r>
            <a:endParaRPr lang="en-US" sz="1600" b="1" i="0"/>
          </a:p>
        </c:rich>
      </c:tx>
      <c:layout/>
    </c:title>
    <c:plotArea>
      <c:layout>
        <c:manualLayout>
          <c:layoutTarget val="inner"/>
          <c:xMode val="edge"/>
          <c:yMode val="edge"/>
          <c:x val="8.3333333333333343E-2"/>
          <c:y val="0.10915439075050377"/>
          <c:w val="0.89934040676377303"/>
          <c:h val="0.74960817656025924"/>
        </c:manualLayout>
      </c:layout>
      <c:barChart>
        <c:barDir val="col"/>
        <c:grouping val="stacked"/>
        <c:ser>
          <c:idx val="0"/>
          <c:order val="0"/>
          <c:tx>
            <c:strRef>
              <c:f>'Q12 - Construction Debt'!$A$11</c:f>
              <c:strCache>
                <c:ptCount val="1"/>
                <c:pt idx="0">
                  <c:v>Wind</c:v>
                </c:pt>
              </c:strCache>
            </c:strRef>
          </c:tx>
          <c:spPr>
            <a:pattFill prst="dkUpDiag">
              <a:fgClr>
                <a:srgbClr val="4572A7"/>
              </a:fgClr>
              <a:bgClr>
                <a:srgbClr val="FFFFFF"/>
              </a:bgClr>
            </a:pattFill>
          </c:spPr>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Debt'!$B$11:$G$11</c:f>
              <c:numCache>
                <c:formatCode>General</c:formatCode>
                <c:ptCount val="6"/>
                <c:pt idx="0">
                  <c:v>2</c:v>
                </c:pt>
                <c:pt idx="1">
                  <c:v>0</c:v>
                </c:pt>
                <c:pt idx="2">
                  <c:v>0</c:v>
                </c:pt>
                <c:pt idx="3">
                  <c:v>0</c:v>
                </c:pt>
                <c:pt idx="4">
                  <c:v>0</c:v>
                </c:pt>
                <c:pt idx="5">
                  <c:v>2</c:v>
                </c:pt>
              </c:numCache>
            </c:numRef>
          </c:val>
        </c:ser>
        <c:ser>
          <c:idx val="1"/>
          <c:order val="1"/>
          <c:tx>
            <c:strRef>
              <c:f>'Q12 - Construction Debt'!$A$12</c:f>
              <c:strCache>
                <c:ptCount val="1"/>
                <c:pt idx="0">
                  <c:v>PV &lt; 1 MW</c:v>
                </c:pt>
              </c:strCache>
            </c:strRef>
          </c:tx>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Debt'!$B$12:$G$12</c:f>
              <c:numCache>
                <c:formatCode>General</c:formatCode>
                <c:ptCount val="6"/>
                <c:pt idx="0">
                  <c:v>4</c:v>
                </c:pt>
                <c:pt idx="1">
                  <c:v>5</c:v>
                </c:pt>
                <c:pt idx="2">
                  <c:v>0</c:v>
                </c:pt>
                <c:pt idx="3">
                  <c:v>0</c:v>
                </c:pt>
                <c:pt idx="4">
                  <c:v>2</c:v>
                </c:pt>
                <c:pt idx="5">
                  <c:v>3</c:v>
                </c:pt>
              </c:numCache>
            </c:numRef>
          </c:val>
        </c:ser>
        <c:ser>
          <c:idx val="2"/>
          <c:order val="2"/>
          <c:tx>
            <c:strRef>
              <c:f>'Q12 - Construction Debt'!$A$13</c:f>
              <c:strCache>
                <c:ptCount val="1"/>
                <c:pt idx="0">
                  <c:v>PV &gt;= 1 MW</c:v>
                </c:pt>
              </c:strCache>
            </c:strRef>
          </c:tx>
          <c:spPr>
            <a:pattFill prst="pct30">
              <a:fgClr>
                <a:srgbClr val="89A54E"/>
              </a:fgClr>
              <a:bgClr>
                <a:srgbClr val="FFFFFF"/>
              </a:bgClr>
            </a:pattFill>
          </c:spPr>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Debt'!$B$13:$G$13</c:f>
              <c:numCache>
                <c:formatCode>General</c:formatCode>
                <c:ptCount val="6"/>
                <c:pt idx="0">
                  <c:v>5</c:v>
                </c:pt>
                <c:pt idx="1">
                  <c:v>3</c:v>
                </c:pt>
                <c:pt idx="2">
                  <c:v>1</c:v>
                </c:pt>
                <c:pt idx="3">
                  <c:v>0</c:v>
                </c:pt>
                <c:pt idx="4">
                  <c:v>0</c:v>
                </c:pt>
                <c:pt idx="5">
                  <c:v>1</c:v>
                </c:pt>
              </c:numCache>
            </c:numRef>
          </c:val>
        </c:ser>
        <c:ser>
          <c:idx val="3"/>
          <c:order val="3"/>
          <c:tx>
            <c:strRef>
              <c:f>'Q12 - Construction Debt'!$A$14</c:f>
              <c:strCache>
                <c:ptCount val="1"/>
                <c:pt idx="0">
                  <c:v>Solar - CSP</c:v>
                </c:pt>
              </c:strCache>
            </c:strRef>
          </c:tx>
          <c:spPr>
            <a:pattFill prst="horzBrick">
              <a:fgClr>
                <a:srgbClr val="71588F"/>
              </a:fgClr>
              <a:bgClr>
                <a:srgbClr val="FFFFFF"/>
              </a:bgClr>
            </a:pattFill>
          </c:spPr>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Debt'!$B$14:$G$14</c:f>
              <c:numCache>
                <c:formatCode>General</c:formatCode>
                <c:ptCount val="6"/>
                <c:pt idx="0">
                  <c:v>1</c:v>
                </c:pt>
                <c:pt idx="1">
                  <c:v>0</c:v>
                </c:pt>
                <c:pt idx="2">
                  <c:v>0</c:v>
                </c:pt>
                <c:pt idx="3">
                  <c:v>0</c:v>
                </c:pt>
                <c:pt idx="4">
                  <c:v>1</c:v>
                </c:pt>
                <c:pt idx="5">
                  <c:v>1</c:v>
                </c:pt>
              </c:numCache>
            </c:numRef>
          </c:val>
        </c:ser>
        <c:ser>
          <c:idx val="4"/>
          <c:order val="4"/>
          <c:tx>
            <c:strRef>
              <c:f>'Q12 - Construction Debt'!$A$15</c:f>
              <c:strCache>
                <c:ptCount val="1"/>
                <c:pt idx="0">
                  <c:v>Solar Thermal</c:v>
                </c:pt>
              </c:strCache>
            </c:strRef>
          </c:tx>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Debt'!$B$15:$G$15</c:f>
              <c:numCache>
                <c:formatCode>General</c:formatCode>
                <c:ptCount val="6"/>
                <c:pt idx="0">
                  <c:v>0</c:v>
                </c:pt>
                <c:pt idx="1">
                  <c:v>1</c:v>
                </c:pt>
                <c:pt idx="2">
                  <c:v>0</c:v>
                </c:pt>
                <c:pt idx="3">
                  <c:v>0</c:v>
                </c:pt>
                <c:pt idx="4">
                  <c:v>0</c:v>
                </c:pt>
                <c:pt idx="5">
                  <c:v>2</c:v>
                </c:pt>
              </c:numCache>
            </c:numRef>
          </c:val>
        </c:ser>
        <c:ser>
          <c:idx val="5"/>
          <c:order val="5"/>
          <c:tx>
            <c:strRef>
              <c:f>'Q12 - Construction Debt'!$A$16</c:f>
              <c:strCache>
                <c:ptCount val="1"/>
                <c:pt idx="0">
                  <c:v>Other</c:v>
                </c:pt>
              </c:strCache>
            </c:strRef>
          </c:tx>
          <c:spPr>
            <a:pattFill prst="zigZag">
              <a:fgClr>
                <a:srgbClr val="DB843D"/>
              </a:fgClr>
              <a:bgClr>
                <a:srgbClr val="FFFFFF"/>
              </a:bgClr>
            </a:pattFill>
          </c:spPr>
          <c:cat>
            <c:strRef>
              <c:f>'Q12 - Construction Debt'!$B$10:$G$10</c:f>
              <c:strCache>
                <c:ptCount val="6"/>
                <c:pt idx="0">
                  <c:v>Bank</c:v>
                </c:pt>
                <c:pt idx="1">
                  <c:v>Non-Bank Lender</c:v>
                </c:pt>
                <c:pt idx="2">
                  <c:v>Fed Loan Guarantee</c:v>
                </c:pt>
                <c:pt idx="3">
                  <c:v>Utility Pre-Pay</c:v>
                </c:pt>
                <c:pt idx="4">
                  <c:v>Combined Const. &amp; Term Debt</c:v>
                </c:pt>
                <c:pt idx="5">
                  <c:v>Other</c:v>
                </c:pt>
              </c:strCache>
            </c:strRef>
          </c:cat>
          <c:val>
            <c:numRef>
              <c:f>'Q12 - Construction Debt'!$B$16:$G$16</c:f>
              <c:numCache>
                <c:formatCode>General</c:formatCode>
                <c:ptCount val="6"/>
                <c:pt idx="0">
                  <c:v>2</c:v>
                </c:pt>
                <c:pt idx="1">
                  <c:v>0</c:v>
                </c:pt>
                <c:pt idx="2">
                  <c:v>0</c:v>
                </c:pt>
                <c:pt idx="3">
                  <c:v>0</c:v>
                </c:pt>
                <c:pt idx="4">
                  <c:v>0</c:v>
                </c:pt>
                <c:pt idx="5">
                  <c:v>5</c:v>
                </c:pt>
              </c:numCache>
            </c:numRef>
          </c:val>
        </c:ser>
        <c:overlap val="100"/>
        <c:axId val="70275456"/>
        <c:axId val="70276992"/>
      </c:barChart>
      <c:catAx>
        <c:axId val="70275456"/>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276992"/>
        <c:crosses val="autoZero"/>
        <c:auto val="1"/>
        <c:lblAlgn val="ctr"/>
        <c:lblOffset val="100"/>
      </c:catAx>
      <c:valAx>
        <c:axId val="70276992"/>
        <c:scaling>
          <c:orientation val="minMax"/>
        </c:scaling>
        <c:axPos val="l"/>
        <c:majorGridlines>
          <c:spPr>
            <a:ln w="3175">
              <a:solidFill>
                <a:srgbClr val="808080"/>
              </a:solidFill>
              <a:prstDash val="solid"/>
            </a:ln>
          </c:spPr>
        </c:majorGridlines>
        <c:title>
          <c:tx>
            <c:rich>
              <a:bodyPr rot="-5400000" vert="horz"/>
              <a:lstStyle/>
              <a:p>
                <a:pPr>
                  <a:defRPr/>
                </a:pPr>
                <a:r>
                  <a:rPr lang="en-US" sz="1600" b="1"/>
                  <a:t>Participants</a:t>
                </a:r>
                <a:r>
                  <a:rPr lang="en-US" sz="1600" b="1" baseline="0"/>
                  <a:t> Reporting</a:t>
                </a:r>
                <a:endParaRPr lang="en-US" sz="1600" b="1"/>
              </a:p>
            </c:rich>
          </c:tx>
          <c:layout>
            <c:manualLayout>
              <c:xMode val="edge"/>
              <c:yMode val="edge"/>
              <c:x val="2.6769880067246493E-4"/>
              <c:y val="0.30666232534399712"/>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275456"/>
        <c:crosses val="autoZero"/>
        <c:crossBetween val="between"/>
      </c:valAx>
    </c:plotArea>
    <c:legend>
      <c:legendPos val="r"/>
      <c:layout>
        <c:manualLayout>
          <c:xMode val="edge"/>
          <c:yMode val="edge"/>
          <c:x val="0.61173178171832876"/>
          <c:y val="0.1613611794541025"/>
          <c:w val="0.1890569436063243"/>
          <c:h val="0.2823289893092564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#12. Regarding project-level CONSTRUCTION debt, please</a:t>
            </a:r>
            <a:r>
              <a:rPr lang="en-US" sz="1100" b="1" i="1" baseline="0"/>
              <a:t> tell us how your projects are generally structured...</a:t>
            </a:r>
          </a:p>
          <a:p>
            <a:pPr>
              <a:defRPr/>
            </a:pPr>
            <a:r>
              <a:rPr lang="en-US" sz="1600" b="1" i="0" baseline="0"/>
              <a:t>Figure 2: Source of Construction Debt (2)</a:t>
            </a:r>
            <a:endParaRPr lang="en-US" sz="1600" b="1" i="0"/>
          </a:p>
        </c:rich>
      </c:tx>
      <c:layout/>
    </c:title>
    <c:plotArea>
      <c:layout>
        <c:manualLayout>
          <c:layoutTarget val="inner"/>
          <c:xMode val="edge"/>
          <c:yMode val="edge"/>
          <c:x val="8.3333333333333343E-2"/>
          <c:y val="0.10915439075050377"/>
          <c:w val="0.89934040676377314"/>
          <c:h val="0.74960817656025935"/>
        </c:manualLayout>
      </c:layout>
      <c:barChart>
        <c:barDir val="col"/>
        <c:grouping val="stacked"/>
        <c:ser>
          <c:idx val="0"/>
          <c:order val="0"/>
          <c:tx>
            <c:strRef>
              <c:f>'Q12 - Construction Debt'!$B$10</c:f>
              <c:strCache>
                <c:ptCount val="1"/>
                <c:pt idx="0">
                  <c:v>Bank</c:v>
                </c:pt>
              </c:strCache>
            </c:strRef>
          </c:tx>
          <c:spPr>
            <a:pattFill prst="dkUpDiag">
              <a:fgClr>
                <a:srgbClr val="4572A7"/>
              </a:fgClr>
              <a:bgClr>
                <a:srgbClr val="FFFFFF"/>
              </a:bgClr>
            </a:pattFill>
          </c:spPr>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Debt'!$B$11:$B$16</c:f>
              <c:numCache>
                <c:formatCode>General</c:formatCode>
                <c:ptCount val="6"/>
                <c:pt idx="0">
                  <c:v>2</c:v>
                </c:pt>
                <c:pt idx="1">
                  <c:v>4</c:v>
                </c:pt>
                <c:pt idx="2">
                  <c:v>5</c:v>
                </c:pt>
                <c:pt idx="3">
                  <c:v>1</c:v>
                </c:pt>
                <c:pt idx="4">
                  <c:v>0</c:v>
                </c:pt>
                <c:pt idx="5">
                  <c:v>2</c:v>
                </c:pt>
              </c:numCache>
            </c:numRef>
          </c:val>
        </c:ser>
        <c:ser>
          <c:idx val="1"/>
          <c:order val="1"/>
          <c:tx>
            <c:strRef>
              <c:f>'Q12 - Construction Debt'!$C$10</c:f>
              <c:strCache>
                <c:ptCount val="1"/>
                <c:pt idx="0">
                  <c:v>Non-Bank Lender</c:v>
                </c:pt>
              </c:strCache>
            </c:strRef>
          </c:tx>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Debt'!$C$11:$C$16</c:f>
              <c:numCache>
                <c:formatCode>General</c:formatCode>
                <c:ptCount val="6"/>
                <c:pt idx="0">
                  <c:v>0</c:v>
                </c:pt>
                <c:pt idx="1">
                  <c:v>5</c:v>
                </c:pt>
                <c:pt idx="2">
                  <c:v>3</c:v>
                </c:pt>
                <c:pt idx="3">
                  <c:v>0</c:v>
                </c:pt>
                <c:pt idx="4">
                  <c:v>1</c:v>
                </c:pt>
                <c:pt idx="5">
                  <c:v>0</c:v>
                </c:pt>
              </c:numCache>
            </c:numRef>
          </c:val>
        </c:ser>
        <c:ser>
          <c:idx val="2"/>
          <c:order val="2"/>
          <c:tx>
            <c:strRef>
              <c:f>'Q12 - Construction Debt'!$D$10</c:f>
              <c:strCache>
                <c:ptCount val="1"/>
                <c:pt idx="0">
                  <c:v>Fed Loan Guarantee</c:v>
                </c:pt>
              </c:strCache>
            </c:strRef>
          </c:tx>
          <c:spPr>
            <a:pattFill prst="pct30">
              <a:fgClr>
                <a:srgbClr val="89A54E"/>
              </a:fgClr>
              <a:bgClr>
                <a:srgbClr val="FFFFFF"/>
              </a:bgClr>
            </a:pattFill>
          </c:spPr>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Debt'!$D$11:$D$16</c:f>
              <c:numCache>
                <c:formatCode>General</c:formatCode>
                <c:ptCount val="6"/>
                <c:pt idx="0">
                  <c:v>0</c:v>
                </c:pt>
                <c:pt idx="1">
                  <c:v>0</c:v>
                </c:pt>
                <c:pt idx="2">
                  <c:v>1</c:v>
                </c:pt>
                <c:pt idx="3">
                  <c:v>0</c:v>
                </c:pt>
                <c:pt idx="4">
                  <c:v>0</c:v>
                </c:pt>
                <c:pt idx="5">
                  <c:v>0</c:v>
                </c:pt>
              </c:numCache>
            </c:numRef>
          </c:val>
        </c:ser>
        <c:ser>
          <c:idx val="3"/>
          <c:order val="3"/>
          <c:tx>
            <c:strRef>
              <c:f>'Q12 - Construction Debt'!$E$10</c:f>
              <c:strCache>
                <c:ptCount val="1"/>
                <c:pt idx="0">
                  <c:v>Utility Pre-Pay</c:v>
                </c:pt>
              </c:strCache>
            </c:strRef>
          </c:tx>
          <c:spPr>
            <a:pattFill prst="horzBrick">
              <a:fgClr>
                <a:srgbClr val="71588F"/>
              </a:fgClr>
              <a:bgClr>
                <a:srgbClr val="FFFFFF"/>
              </a:bgClr>
            </a:pattFill>
          </c:spPr>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Debt'!$E$11:$E$16</c:f>
              <c:numCache>
                <c:formatCode>General</c:formatCode>
                <c:ptCount val="6"/>
                <c:pt idx="0">
                  <c:v>0</c:v>
                </c:pt>
                <c:pt idx="1">
                  <c:v>0</c:v>
                </c:pt>
                <c:pt idx="2">
                  <c:v>0</c:v>
                </c:pt>
                <c:pt idx="3">
                  <c:v>0</c:v>
                </c:pt>
                <c:pt idx="4">
                  <c:v>0</c:v>
                </c:pt>
                <c:pt idx="5">
                  <c:v>0</c:v>
                </c:pt>
              </c:numCache>
            </c:numRef>
          </c:val>
        </c:ser>
        <c:ser>
          <c:idx val="4"/>
          <c:order val="4"/>
          <c:tx>
            <c:strRef>
              <c:f>'Q12 - Construction Debt'!$F$10</c:f>
              <c:strCache>
                <c:ptCount val="1"/>
                <c:pt idx="0">
                  <c:v>Combined Const. &amp; Term Debt</c:v>
                </c:pt>
              </c:strCache>
            </c:strRef>
          </c:tx>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Debt'!$F$11:$F$16</c:f>
              <c:numCache>
                <c:formatCode>General</c:formatCode>
                <c:ptCount val="6"/>
                <c:pt idx="0">
                  <c:v>0</c:v>
                </c:pt>
                <c:pt idx="1">
                  <c:v>2</c:v>
                </c:pt>
                <c:pt idx="2">
                  <c:v>0</c:v>
                </c:pt>
                <c:pt idx="3">
                  <c:v>1</c:v>
                </c:pt>
                <c:pt idx="4">
                  <c:v>0</c:v>
                </c:pt>
                <c:pt idx="5">
                  <c:v>0</c:v>
                </c:pt>
              </c:numCache>
            </c:numRef>
          </c:val>
        </c:ser>
        <c:ser>
          <c:idx val="5"/>
          <c:order val="5"/>
          <c:tx>
            <c:strRef>
              <c:f>'Q12 - Construction Debt'!$G$10</c:f>
              <c:strCache>
                <c:ptCount val="1"/>
                <c:pt idx="0">
                  <c:v>Other</c:v>
                </c:pt>
              </c:strCache>
            </c:strRef>
          </c:tx>
          <c:spPr>
            <a:pattFill prst="zigZag">
              <a:fgClr>
                <a:srgbClr val="DB843D"/>
              </a:fgClr>
              <a:bgClr>
                <a:srgbClr val="FFFFFF"/>
              </a:bgClr>
            </a:pattFill>
          </c:spPr>
          <c:cat>
            <c:strRef>
              <c:f>'Q12 - Construction Debt'!$A$11:$A$16</c:f>
              <c:strCache>
                <c:ptCount val="6"/>
                <c:pt idx="0">
                  <c:v>Wind</c:v>
                </c:pt>
                <c:pt idx="1">
                  <c:v>PV &lt; 1 MW</c:v>
                </c:pt>
                <c:pt idx="2">
                  <c:v>PV &gt;= 1 MW</c:v>
                </c:pt>
                <c:pt idx="3">
                  <c:v>Solar - CSP</c:v>
                </c:pt>
                <c:pt idx="4">
                  <c:v>Solar Thermal</c:v>
                </c:pt>
                <c:pt idx="5">
                  <c:v>Other</c:v>
                </c:pt>
              </c:strCache>
            </c:strRef>
          </c:cat>
          <c:val>
            <c:numRef>
              <c:f>'Q12 - Construction Debt'!$G$11:$G$16</c:f>
              <c:numCache>
                <c:formatCode>General</c:formatCode>
                <c:ptCount val="6"/>
                <c:pt idx="0">
                  <c:v>2</c:v>
                </c:pt>
                <c:pt idx="1">
                  <c:v>3</c:v>
                </c:pt>
                <c:pt idx="2">
                  <c:v>1</c:v>
                </c:pt>
                <c:pt idx="3">
                  <c:v>1</c:v>
                </c:pt>
                <c:pt idx="4">
                  <c:v>2</c:v>
                </c:pt>
                <c:pt idx="5">
                  <c:v>5</c:v>
                </c:pt>
              </c:numCache>
            </c:numRef>
          </c:val>
        </c:ser>
        <c:overlap val="100"/>
        <c:axId val="70314240"/>
        <c:axId val="70320128"/>
      </c:barChart>
      <c:catAx>
        <c:axId val="70314240"/>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320128"/>
        <c:crosses val="autoZero"/>
        <c:auto val="1"/>
        <c:lblAlgn val="ctr"/>
        <c:lblOffset val="100"/>
      </c:catAx>
      <c:valAx>
        <c:axId val="70320128"/>
        <c:scaling>
          <c:orientation val="minMax"/>
        </c:scaling>
        <c:axPos val="l"/>
        <c:majorGridlines>
          <c:spPr>
            <a:ln w="3175">
              <a:solidFill>
                <a:srgbClr val="808080"/>
              </a:solidFill>
              <a:prstDash val="solid"/>
            </a:ln>
          </c:spPr>
        </c:majorGridlines>
        <c:title>
          <c:tx>
            <c:rich>
              <a:bodyPr rot="-5400000" vert="horz"/>
              <a:lstStyle/>
              <a:p>
                <a:pPr>
                  <a:defRPr/>
                </a:pPr>
                <a:r>
                  <a:rPr lang="en-US" sz="1600" b="1"/>
                  <a:t>Participants</a:t>
                </a:r>
                <a:r>
                  <a:rPr lang="en-US" sz="1600" b="1" baseline="0"/>
                  <a:t> Reporting</a:t>
                </a:r>
                <a:endParaRPr lang="en-US" sz="1600" b="1"/>
              </a:p>
            </c:rich>
          </c:tx>
          <c:layout>
            <c:manualLayout>
              <c:xMode val="edge"/>
              <c:yMode val="edge"/>
              <c:x val="2.6769880067246493E-4"/>
              <c:y val="0.3066623253439971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314240"/>
        <c:crosses val="autoZero"/>
        <c:crossBetween val="between"/>
      </c:valAx>
    </c:plotArea>
    <c:legend>
      <c:legendPos val="r"/>
      <c:layout>
        <c:manualLayout>
          <c:xMode val="edge"/>
          <c:yMode val="edge"/>
          <c:x val="0.61173178171832876"/>
          <c:y val="0.1613611794541025"/>
          <c:w val="0.18905694360632436"/>
          <c:h val="0.28232898930925665"/>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#12. Regarding project-level</a:t>
            </a:r>
            <a:r>
              <a:rPr lang="en-US" sz="1100" b="1" i="1" baseline="0"/>
              <a:t> CONSTRUCTION debt, please tell us how your projects are generally structured...</a:t>
            </a:r>
          </a:p>
          <a:p>
            <a:pPr>
              <a:defRPr/>
            </a:pPr>
            <a:r>
              <a:rPr lang="en-US" sz="1600" b="1" i="0" baseline="0"/>
              <a:t>Figure 3: Ratio of Construction-Debt / Total Capital</a:t>
            </a:r>
            <a:endParaRPr lang="en-US" sz="1600" b="1" i="0"/>
          </a:p>
        </c:rich>
      </c:tx>
      <c:layout/>
    </c:title>
    <c:plotArea>
      <c:layout>
        <c:manualLayout>
          <c:layoutTarget val="inner"/>
          <c:xMode val="edge"/>
          <c:yMode val="edge"/>
          <c:x val="9.9024681345003765E-2"/>
          <c:y val="9.9063834764047065E-2"/>
          <c:w val="0.86844720393735231"/>
          <c:h val="0.73302645330623062"/>
        </c:manualLayout>
      </c:layout>
      <c:barChart>
        <c:barDir val="col"/>
        <c:grouping val="stacked"/>
        <c:ser>
          <c:idx val="0"/>
          <c:order val="0"/>
          <c:tx>
            <c:strRef>
              <c:f>'Q12 - Construction Debt'!$A$22</c:f>
              <c:strCache>
                <c:ptCount val="1"/>
                <c:pt idx="0">
                  <c:v>Wind</c:v>
                </c:pt>
              </c:strCache>
            </c:strRef>
          </c:tx>
          <c:spPr>
            <a:pattFill prst="dkUpDiag">
              <a:fgClr>
                <a:srgbClr val="4F81BD"/>
              </a:fgClr>
              <a:bgClr>
                <a:srgbClr val="FFFFFF"/>
              </a:bgClr>
            </a:pattFill>
          </c:spPr>
          <c:cat>
            <c:strRef>
              <c:f>'Q12 - Construction Debt'!$B$21:$F$21</c:f>
              <c:strCache>
                <c:ptCount val="5"/>
                <c:pt idx="0">
                  <c:v>0 - 19.9%</c:v>
                </c:pt>
                <c:pt idx="1">
                  <c:v>20 - 39.9%</c:v>
                </c:pt>
                <c:pt idx="2">
                  <c:v>40 - 59.9%</c:v>
                </c:pt>
                <c:pt idx="3">
                  <c:v>60 - 79.9%</c:v>
                </c:pt>
                <c:pt idx="4">
                  <c:v>80 - 100%</c:v>
                </c:pt>
              </c:strCache>
            </c:strRef>
          </c:cat>
          <c:val>
            <c:numRef>
              <c:f>'Q12 - Construction Debt'!$B$22:$F$22</c:f>
              <c:numCache>
                <c:formatCode>General</c:formatCode>
                <c:ptCount val="5"/>
                <c:pt idx="0">
                  <c:v>1</c:v>
                </c:pt>
                <c:pt idx="1">
                  <c:v>0</c:v>
                </c:pt>
                <c:pt idx="2">
                  <c:v>1</c:v>
                </c:pt>
                <c:pt idx="3">
                  <c:v>1</c:v>
                </c:pt>
                <c:pt idx="4">
                  <c:v>0</c:v>
                </c:pt>
              </c:numCache>
            </c:numRef>
          </c:val>
        </c:ser>
        <c:ser>
          <c:idx val="1"/>
          <c:order val="1"/>
          <c:tx>
            <c:strRef>
              <c:f>'Q12 - Construction Debt'!$A$23</c:f>
              <c:strCache>
                <c:ptCount val="1"/>
                <c:pt idx="0">
                  <c:v>PV &lt; 1 MW</c:v>
                </c:pt>
              </c:strCache>
            </c:strRef>
          </c:tx>
          <c:cat>
            <c:strRef>
              <c:f>'Q12 - Construction Debt'!$B$21:$F$21</c:f>
              <c:strCache>
                <c:ptCount val="5"/>
                <c:pt idx="0">
                  <c:v>0 - 19.9%</c:v>
                </c:pt>
                <c:pt idx="1">
                  <c:v>20 - 39.9%</c:v>
                </c:pt>
                <c:pt idx="2">
                  <c:v>40 - 59.9%</c:v>
                </c:pt>
                <c:pt idx="3">
                  <c:v>60 - 79.9%</c:v>
                </c:pt>
                <c:pt idx="4">
                  <c:v>80 - 100%</c:v>
                </c:pt>
              </c:strCache>
            </c:strRef>
          </c:cat>
          <c:val>
            <c:numRef>
              <c:f>'Q12 - Construction Debt'!$B$23:$F$23</c:f>
              <c:numCache>
                <c:formatCode>General</c:formatCode>
                <c:ptCount val="5"/>
                <c:pt idx="0">
                  <c:v>4</c:v>
                </c:pt>
                <c:pt idx="1">
                  <c:v>0</c:v>
                </c:pt>
                <c:pt idx="2">
                  <c:v>1</c:v>
                </c:pt>
                <c:pt idx="3">
                  <c:v>2</c:v>
                </c:pt>
                <c:pt idx="4">
                  <c:v>3</c:v>
                </c:pt>
              </c:numCache>
            </c:numRef>
          </c:val>
        </c:ser>
        <c:ser>
          <c:idx val="2"/>
          <c:order val="2"/>
          <c:tx>
            <c:strRef>
              <c:f>'Q12 - Construction Debt'!$A$24</c:f>
              <c:strCache>
                <c:ptCount val="1"/>
                <c:pt idx="0">
                  <c:v>PV &gt;= 1 MW</c:v>
                </c:pt>
              </c:strCache>
            </c:strRef>
          </c:tx>
          <c:spPr>
            <a:pattFill prst="pct30">
              <a:fgClr>
                <a:srgbClr val="9BBB59"/>
              </a:fgClr>
              <a:bgClr>
                <a:srgbClr val="FFFFFF"/>
              </a:bgClr>
            </a:pattFill>
          </c:spPr>
          <c:cat>
            <c:strRef>
              <c:f>'Q12 - Construction Debt'!$B$21:$F$21</c:f>
              <c:strCache>
                <c:ptCount val="5"/>
                <c:pt idx="0">
                  <c:v>0 - 19.9%</c:v>
                </c:pt>
                <c:pt idx="1">
                  <c:v>20 - 39.9%</c:v>
                </c:pt>
                <c:pt idx="2">
                  <c:v>40 - 59.9%</c:v>
                </c:pt>
                <c:pt idx="3">
                  <c:v>60 - 79.9%</c:v>
                </c:pt>
                <c:pt idx="4">
                  <c:v>80 - 100%</c:v>
                </c:pt>
              </c:strCache>
            </c:strRef>
          </c:cat>
          <c:val>
            <c:numRef>
              <c:f>'Q12 - Construction Debt'!$B$24:$F$24</c:f>
              <c:numCache>
                <c:formatCode>General</c:formatCode>
                <c:ptCount val="5"/>
                <c:pt idx="0">
                  <c:v>1</c:v>
                </c:pt>
                <c:pt idx="1">
                  <c:v>0</c:v>
                </c:pt>
                <c:pt idx="2">
                  <c:v>3</c:v>
                </c:pt>
                <c:pt idx="3">
                  <c:v>4</c:v>
                </c:pt>
                <c:pt idx="4">
                  <c:v>2</c:v>
                </c:pt>
              </c:numCache>
            </c:numRef>
          </c:val>
        </c:ser>
        <c:ser>
          <c:idx val="3"/>
          <c:order val="3"/>
          <c:tx>
            <c:strRef>
              <c:f>'Q12 - Construction Debt'!$A$25</c:f>
              <c:strCache>
                <c:ptCount val="1"/>
                <c:pt idx="0">
                  <c:v>Other</c:v>
                </c:pt>
              </c:strCache>
            </c:strRef>
          </c:tx>
          <c:spPr>
            <a:pattFill prst="horzBrick">
              <a:fgClr>
                <a:srgbClr val="8064A2"/>
              </a:fgClr>
              <a:bgClr>
                <a:srgbClr val="FFFFFF"/>
              </a:bgClr>
            </a:pattFill>
          </c:spPr>
          <c:cat>
            <c:strRef>
              <c:f>'Q12 - Construction Debt'!$B$21:$F$21</c:f>
              <c:strCache>
                <c:ptCount val="5"/>
                <c:pt idx="0">
                  <c:v>0 - 19.9%</c:v>
                </c:pt>
                <c:pt idx="1">
                  <c:v>20 - 39.9%</c:v>
                </c:pt>
                <c:pt idx="2">
                  <c:v>40 - 59.9%</c:v>
                </c:pt>
                <c:pt idx="3">
                  <c:v>60 - 79.9%</c:v>
                </c:pt>
                <c:pt idx="4">
                  <c:v>80 - 100%</c:v>
                </c:pt>
              </c:strCache>
            </c:strRef>
          </c:cat>
          <c:val>
            <c:numRef>
              <c:f>'Q12 - Construction Debt'!$B$25:$F$25</c:f>
              <c:numCache>
                <c:formatCode>General</c:formatCode>
                <c:ptCount val="5"/>
                <c:pt idx="0">
                  <c:v>1</c:v>
                </c:pt>
                <c:pt idx="1">
                  <c:v>1</c:v>
                </c:pt>
                <c:pt idx="2">
                  <c:v>0</c:v>
                </c:pt>
                <c:pt idx="3">
                  <c:v>1</c:v>
                </c:pt>
                <c:pt idx="4">
                  <c:v>2</c:v>
                </c:pt>
              </c:numCache>
            </c:numRef>
          </c:val>
        </c:ser>
        <c:overlap val="100"/>
        <c:axId val="70380160"/>
        <c:axId val="70521216"/>
      </c:barChart>
      <c:catAx>
        <c:axId val="70380160"/>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521216"/>
        <c:crosses val="autoZero"/>
        <c:auto val="1"/>
        <c:lblAlgn val="ctr"/>
        <c:lblOffset val="100"/>
      </c:catAx>
      <c:valAx>
        <c:axId val="7052121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7827863558269527E-2"/>
              <c:y val="0.3047034862314760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380160"/>
        <c:crosses val="autoZero"/>
        <c:crossBetween val="between"/>
      </c:valAx>
    </c:plotArea>
    <c:legend>
      <c:legendPos val="b"/>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#12. Regarding project-level</a:t>
            </a:r>
            <a:r>
              <a:rPr lang="en-US" sz="1100" b="1" i="1" baseline="0"/>
              <a:t> CONSTRUCTION debt, please tell us how your projects are generally structured...</a:t>
            </a:r>
          </a:p>
          <a:p>
            <a:pPr>
              <a:defRPr/>
            </a:pPr>
            <a:r>
              <a:rPr lang="en-US" sz="1600" b="1" i="0" baseline="0"/>
              <a:t>Figure 4: Ratio of Construction-Debt / Total Capital (2)</a:t>
            </a:r>
            <a:endParaRPr lang="en-US" sz="1600" b="1" i="0"/>
          </a:p>
        </c:rich>
      </c:tx>
      <c:layout/>
    </c:title>
    <c:plotArea>
      <c:layout>
        <c:manualLayout>
          <c:layoutTarget val="inner"/>
          <c:xMode val="edge"/>
          <c:yMode val="edge"/>
          <c:x val="9.9024681345003765E-2"/>
          <c:y val="9.9063834764047065E-2"/>
          <c:w val="0.86844720393735231"/>
          <c:h val="0.73302645330623062"/>
        </c:manualLayout>
      </c:layout>
      <c:barChart>
        <c:barDir val="col"/>
        <c:grouping val="stacked"/>
        <c:ser>
          <c:idx val="0"/>
          <c:order val="0"/>
          <c:tx>
            <c:strRef>
              <c:f>'Q12 - Construction Debt'!$B$21</c:f>
              <c:strCache>
                <c:ptCount val="1"/>
                <c:pt idx="0">
                  <c:v>0 - 19.9%</c:v>
                </c:pt>
              </c:strCache>
            </c:strRef>
          </c:tx>
          <c:spPr>
            <a:pattFill prst="dkUpDiag">
              <a:fgClr>
                <a:srgbClr val="4F81BD"/>
              </a:fgClr>
              <a:bgClr>
                <a:srgbClr val="FFFFFF"/>
              </a:bgClr>
            </a:pattFill>
          </c:spPr>
          <c:cat>
            <c:strRef>
              <c:f>'Q12 - Construction Debt'!$A$22:$A$25</c:f>
              <c:strCache>
                <c:ptCount val="4"/>
                <c:pt idx="0">
                  <c:v>Wind</c:v>
                </c:pt>
                <c:pt idx="1">
                  <c:v>PV &lt; 1 MW</c:v>
                </c:pt>
                <c:pt idx="2">
                  <c:v>PV &gt;= 1 MW</c:v>
                </c:pt>
                <c:pt idx="3">
                  <c:v>Other</c:v>
                </c:pt>
              </c:strCache>
            </c:strRef>
          </c:cat>
          <c:val>
            <c:numRef>
              <c:f>'Q12 - Construction Debt'!$B$22:$B$25</c:f>
              <c:numCache>
                <c:formatCode>General</c:formatCode>
                <c:ptCount val="4"/>
                <c:pt idx="0">
                  <c:v>1</c:v>
                </c:pt>
                <c:pt idx="1">
                  <c:v>4</c:v>
                </c:pt>
                <c:pt idx="2">
                  <c:v>1</c:v>
                </c:pt>
                <c:pt idx="3">
                  <c:v>1</c:v>
                </c:pt>
              </c:numCache>
            </c:numRef>
          </c:val>
        </c:ser>
        <c:ser>
          <c:idx val="1"/>
          <c:order val="1"/>
          <c:tx>
            <c:strRef>
              <c:f>'Q12 - Construction Debt'!$C$21</c:f>
              <c:strCache>
                <c:ptCount val="1"/>
                <c:pt idx="0">
                  <c:v>20 - 39.9%</c:v>
                </c:pt>
              </c:strCache>
            </c:strRef>
          </c:tx>
          <c:cat>
            <c:strRef>
              <c:f>'Q12 - Construction Debt'!$A$22:$A$25</c:f>
              <c:strCache>
                <c:ptCount val="4"/>
                <c:pt idx="0">
                  <c:v>Wind</c:v>
                </c:pt>
                <c:pt idx="1">
                  <c:v>PV &lt; 1 MW</c:v>
                </c:pt>
                <c:pt idx="2">
                  <c:v>PV &gt;= 1 MW</c:v>
                </c:pt>
                <c:pt idx="3">
                  <c:v>Other</c:v>
                </c:pt>
              </c:strCache>
            </c:strRef>
          </c:cat>
          <c:val>
            <c:numRef>
              <c:f>'Q12 - Construction Debt'!$C$22:$C$25</c:f>
              <c:numCache>
                <c:formatCode>General</c:formatCode>
                <c:ptCount val="4"/>
                <c:pt idx="0">
                  <c:v>0</c:v>
                </c:pt>
                <c:pt idx="1">
                  <c:v>0</c:v>
                </c:pt>
                <c:pt idx="2">
                  <c:v>0</c:v>
                </c:pt>
                <c:pt idx="3">
                  <c:v>1</c:v>
                </c:pt>
              </c:numCache>
            </c:numRef>
          </c:val>
        </c:ser>
        <c:ser>
          <c:idx val="2"/>
          <c:order val="2"/>
          <c:tx>
            <c:strRef>
              <c:f>'Q12 - Construction Debt'!$D$21</c:f>
              <c:strCache>
                <c:ptCount val="1"/>
                <c:pt idx="0">
                  <c:v>40 - 59.9%</c:v>
                </c:pt>
              </c:strCache>
            </c:strRef>
          </c:tx>
          <c:spPr>
            <a:pattFill prst="pct30">
              <a:fgClr>
                <a:srgbClr val="9BBB59"/>
              </a:fgClr>
              <a:bgClr>
                <a:srgbClr val="FFFFFF"/>
              </a:bgClr>
            </a:pattFill>
          </c:spPr>
          <c:cat>
            <c:strRef>
              <c:f>'Q12 - Construction Debt'!$A$22:$A$25</c:f>
              <c:strCache>
                <c:ptCount val="4"/>
                <c:pt idx="0">
                  <c:v>Wind</c:v>
                </c:pt>
                <c:pt idx="1">
                  <c:v>PV &lt; 1 MW</c:v>
                </c:pt>
                <c:pt idx="2">
                  <c:v>PV &gt;= 1 MW</c:v>
                </c:pt>
                <c:pt idx="3">
                  <c:v>Other</c:v>
                </c:pt>
              </c:strCache>
            </c:strRef>
          </c:cat>
          <c:val>
            <c:numRef>
              <c:f>'Q12 - Construction Debt'!$D$22:$D$25</c:f>
              <c:numCache>
                <c:formatCode>General</c:formatCode>
                <c:ptCount val="4"/>
                <c:pt idx="0">
                  <c:v>1</c:v>
                </c:pt>
                <c:pt idx="1">
                  <c:v>1</c:v>
                </c:pt>
                <c:pt idx="2">
                  <c:v>3</c:v>
                </c:pt>
                <c:pt idx="3">
                  <c:v>0</c:v>
                </c:pt>
              </c:numCache>
            </c:numRef>
          </c:val>
        </c:ser>
        <c:ser>
          <c:idx val="3"/>
          <c:order val="3"/>
          <c:tx>
            <c:strRef>
              <c:f>'Q12 - Construction Debt'!$E$21</c:f>
              <c:strCache>
                <c:ptCount val="1"/>
                <c:pt idx="0">
                  <c:v>60 - 79.9%</c:v>
                </c:pt>
              </c:strCache>
            </c:strRef>
          </c:tx>
          <c:spPr>
            <a:pattFill prst="horzBrick">
              <a:fgClr>
                <a:srgbClr val="8064A2"/>
              </a:fgClr>
              <a:bgClr>
                <a:srgbClr val="FFFFFF"/>
              </a:bgClr>
            </a:pattFill>
          </c:spPr>
          <c:cat>
            <c:strRef>
              <c:f>'Q12 - Construction Debt'!$A$22:$A$25</c:f>
              <c:strCache>
                <c:ptCount val="4"/>
                <c:pt idx="0">
                  <c:v>Wind</c:v>
                </c:pt>
                <c:pt idx="1">
                  <c:v>PV &lt; 1 MW</c:v>
                </c:pt>
                <c:pt idx="2">
                  <c:v>PV &gt;= 1 MW</c:v>
                </c:pt>
                <c:pt idx="3">
                  <c:v>Other</c:v>
                </c:pt>
              </c:strCache>
            </c:strRef>
          </c:cat>
          <c:val>
            <c:numRef>
              <c:f>'Q12 - Construction Debt'!$E$22:$E$25</c:f>
              <c:numCache>
                <c:formatCode>General</c:formatCode>
                <c:ptCount val="4"/>
                <c:pt idx="0">
                  <c:v>1</c:v>
                </c:pt>
                <c:pt idx="1">
                  <c:v>2</c:v>
                </c:pt>
                <c:pt idx="2">
                  <c:v>4</c:v>
                </c:pt>
                <c:pt idx="3">
                  <c:v>1</c:v>
                </c:pt>
              </c:numCache>
            </c:numRef>
          </c:val>
        </c:ser>
        <c:ser>
          <c:idx val="4"/>
          <c:order val="4"/>
          <c:tx>
            <c:strRef>
              <c:f>'Q12 - Construction Debt'!$F$21</c:f>
              <c:strCache>
                <c:ptCount val="1"/>
                <c:pt idx="0">
                  <c:v>80 - 100%</c:v>
                </c:pt>
              </c:strCache>
            </c:strRef>
          </c:tx>
          <c:cat>
            <c:strRef>
              <c:f>'Q12 - Construction Debt'!$A$22:$A$25</c:f>
              <c:strCache>
                <c:ptCount val="4"/>
                <c:pt idx="0">
                  <c:v>Wind</c:v>
                </c:pt>
                <c:pt idx="1">
                  <c:v>PV &lt; 1 MW</c:v>
                </c:pt>
                <c:pt idx="2">
                  <c:v>PV &gt;= 1 MW</c:v>
                </c:pt>
                <c:pt idx="3">
                  <c:v>Other</c:v>
                </c:pt>
              </c:strCache>
            </c:strRef>
          </c:cat>
          <c:val>
            <c:numRef>
              <c:f>'Q12 - Construction Debt'!$F$22:$F$25</c:f>
              <c:numCache>
                <c:formatCode>General</c:formatCode>
                <c:ptCount val="4"/>
                <c:pt idx="0">
                  <c:v>0</c:v>
                </c:pt>
                <c:pt idx="1">
                  <c:v>3</c:v>
                </c:pt>
                <c:pt idx="2">
                  <c:v>2</c:v>
                </c:pt>
                <c:pt idx="3">
                  <c:v>2</c:v>
                </c:pt>
              </c:numCache>
            </c:numRef>
          </c:val>
        </c:ser>
        <c:overlap val="100"/>
        <c:axId val="70541696"/>
        <c:axId val="70543232"/>
      </c:barChart>
      <c:catAx>
        <c:axId val="70541696"/>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543232"/>
        <c:crosses val="autoZero"/>
        <c:auto val="1"/>
        <c:lblAlgn val="ctr"/>
        <c:lblOffset val="100"/>
      </c:catAx>
      <c:valAx>
        <c:axId val="7054323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7827863558269527E-2"/>
              <c:y val="0.3047034862314760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0541696"/>
        <c:crosses val="autoZero"/>
        <c:crossBetween val="between"/>
      </c:valAx>
    </c:plotArea>
    <c:legend>
      <c:legendPos val="b"/>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#12. Regarding project-level CONSTRUCTION debt, please tell us how your projects are generally structured...</a:t>
            </a:r>
          </a:p>
          <a:p>
            <a:pPr>
              <a:defRPr/>
            </a:pPr>
            <a:r>
              <a:rPr lang="en-US" sz="1600" b="1" i="0"/>
              <a:t>Figure 5: Average All-in Cost of Construction Debt</a:t>
            </a:r>
          </a:p>
        </c:rich>
      </c:tx>
      <c:layout/>
    </c:title>
    <c:plotArea>
      <c:layout>
        <c:manualLayout>
          <c:layoutTarget val="inner"/>
          <c:xMode val="edge"/>
          <c:yMode val="edge"/>
          <c:x val="8.2912004716850549E-2"/>
          <c:y val="0.11520872434237782"/>
          <c:w val="0.88967141673448746"/>
          <c:h val="0.78801807655569867"/>
        </c:manualLayout>
      </c:layout>
      <c:barChart>
        <c:barDir val="col"/>
        <c:grouping val="stacked"/>
        <c:ser>
          <c:idx val="0"/>
          <c:order val="0"/>
          <c:tx>
            <c:strRef>
              <c:f>'Q12 - Construction Debt'!$B$30</c:f>
              <c:strCache>
                <c:ptCount val="1"/>
                <c:pt idx="0">
                  <c:v>0.00 - 3.99%</c:v>
                </c:pt>
              </c:strCache>
            </c:strRef>
          </c:tx>
          <c:spPr>
            <a:pattFill prst="dkUpDiag">
              <a:fgClr>
                <a:srgbClr val="4572A7"/>
              </a:fgClr>
              <a:bgClr>
                <a:srgbClr val="FFFFFF"/>
              </a:bgClr>
            </a:pattFill>
          </c:spPr>
          <c:cat>
            <c:strRef>
              <c:f>'Q12 - Construction Debt'!$A$31:$A$34</c:f>
              <c:strCache>
                <c:ptCount val="4"/>
                <c:pt idx="0">
                  <c:v>Wind</c:v>
                </c:pt>
                <c:pt idx="1">
                  <c:v>PV &lt; 1 MW</c:v>
                </c:pt>
                <c:pt idx="2">
                  <c:v>PV &gt;= 1 MW</c:v>
                </c:pt>
                <c:pt idx="3">
                  <c:v>Other</c:v>
                </c:pt>
              </c:strCache>
            </c:strRef>
          </c:cat>
          <c:val>
            <c:numRef>
              <c:f>'Q12 - Construction Debt'!$B$31:$B$34</c:f>
              <c:numCache>
                <c:formatCode>General</c:formatCode>
                <c:ptCount val="4"/>
                <c:pt idx="0">
                  <c:v>0</c:v>
                </c:pt>
                <c:pt idx="1">
                  <c:v>3</c:v>
                </c:pt>
                <c:pt idx="2">
                  <c:v>1</c:v>
                </c:pt>
                <c:pt idx="3">
                  <c:v>0</c:v>
                </c:pt>
              </c:numCache>
            </c:numRef>
          </c:val>
        </c:ser>
        <c:ser>
          <c:idx val="1"/>
          <c:order val="1"/>
          <c:tx>
            <c:strRef>
              <c:f>'Q12 - Construction Debt'!$C$30</c:f>
              <c:strCache>
                <c:ptCount val="1"/>
                <c:pt idx="0">
                  <c:v>4.00 - 5.49%</c:v>
                </c:pt>
              </c:strCache>
            </c:strRef>
          </c:tx>
          <c:cat>
            <c:strRef>
              <c:f>'Q12 - Construction Debt'!$A$31:$A$34</c:f>
              <c:strCache>
                <c:ptCount val="4"/>
                <c:pt idx="0">
                  <c:v>Wind</c:v>
                </c:pt>
                <c:pt idx="1">
                  <c:v>PV &lt; 1 MW</c:v>
                </c:pt>
                <c:pt idx="2">
                  <c:v>PV &gt;= 1 MW</c:v>
                </c:pt>
                <c:pt idx="3">
                  <c:v>Other</c:v>
                </c:pt>
              </c:strCache>
            </c:strRef>
          </c:cat>
          <c:val>
            <c:numRef>
              <c:f>'Q12 - Construction Debt'!$C$31:$C$34</c:f>
              <c:numCache>
                <c:formatCode>General</c:formatCode>
                <c:ptCount val="4"/>
                <c:pt idx="0">
                  <c:v>0</c:v>
                </c:pt>
                <c:pt idx="1">
                  <c:v>0</c:v>
                </c:pt>
                <c:pt idx="2">
                  <c:v>0</c:v>
                </c:pt>
                <c:pt idx="3">
                  <c:v>0</c:v>
                </c:pt>
              </c:numCache>
            </c:numRef>
          </c:val>
        </c:ser>
        <c:ser>
          <c:idx val="2"/>
          <c:order val="2"/>
          <c:tx>
            <c:strRef>
              <c:f>'Q12 - Construction Debt'!$D$30</c:f>
              <c:strCache>
                <c:ptCount val="1"/>
                <c:pt idx="0">
                  <c:v>5.50 - 6.99%</c:v>
                </c:pt>
              </c:strCache>
            </c:strRef>
          </c:tx>
          <c:spPr>
            <a:pattFill prst="pct30">
              <a:fgClr>
                <a:srgbClr val="89A54E"/>
              </a:fgClr>
              <a:bgClr>
                <a:srgbClr val="FFFFFF"/>
              </a:bgClr>
            </a:pattFill>
          </c:spPr>
          <c:cat>
            <c:strRef>
              <c:f>'Q12 - Construction Debt'!$A$31:$A$34</c:f>
              <c:strCache>
                <c:ptCount val="4"/>
                <c:pt idx="0">
                  <c:v>Wind</c:v>
                </c:pt>
                <c:pt idx="1">
                  <c:v>PV &lt; 1 MW</c:v>
                </c:pt>
                <c:pt idx="2">
                  <c:v>PV &gt;= 1 MW</c:v>
                </c:pt>
                <c:pt idx="3">
                  <c:v>Other</c:v>
                </c:pt>
              </c:strCache>
            </c:strRef>
          </c:cat>
          <c:val>
            <c:numRef>
              <c:f>'Q12 - Construction Debt'!$D$31:$D$34</c:f>
              <c:numCache>
                <c:formatCode>General</c:formatCode>
                <c:ptCount val="4"/>
                <c:pt idx="0">
                  <c:v>2</c:v>
                </c:pt>
                <c:pt idx="1">
                  <c:v>1</c:v>
                </c:pt>
                <c:pt idx="2">
                  <c:v>2</c:v>
                </c:pt>
                <c:pt idx="3">
                  <c:v>1</c:v>
                </c:pt>
              </c:numCache>
            </c:numRef>
          </c:val>
        </c:ser>
        <c:ser>
          <c:idx val="3"/>
          <c:order val="3"/>
          <c:tx>
            <c:strRef>
              <c:f>'Q12 - Construction Debt'!$E$30</c:f>
              <c:strCache>
                <c:ptCount val="1"/>
                <c:pt idx="0">
                  <c:v>7.00 - 8.49%</c:v>
                </c:pt>
              </c:strCache>
            </c:strRef>
          </c:tx>
          <c:spPr>
            <a:pattFill prst="horzBrick">
              <a:fgClr>
                <a:srgbClr val="71588F"/>
              </a:fgClr>
              <a:bgClr>
                <a:srgbClr val="FFFFFF"/>
              </a:bgClr>
            </a:pattFill>
          </c:spPr>
          <c:cat>
            <c:strRef>
              <c:f>'Q12 - Construction Debt'!$A$31:$A$34</c:f>
              <c:strCache>
                <c:ptCount val="4"/>
                <c:pt idx="0">
                  <c:v>Wind</c:v>
                </c:pt>
                <c:pt idx="1">
                  <c:v>PV &lt; 1 MW</c:v>
                </c:pt>
                <c:pt idx="2">
                  <c:v>PV &gt;= 1 MW</c:v>
                </c:pt>
                <c:pt idx="3">
                  <c:v>Other</c:v>
                </c:pt>
              </c:strCache>
            </c:strRef>
          </c:cat>
          <c:val>
            <c:numRef>
              <c:f>'Q12 - Construction Debt'!$E$31:$E$34</c:f>
              <c:numCache>
                <c:formatCode>General</c:formatCode>
                <c:ptCount val="4"/>
                <c:pt idx="0">
                  <c:v>0</c:v>
                </c:pt>
                <c:pt idx="1">
                  <c:v>1</c:v>
                </c:pt>
                <c:pt idx="2">
                  <c:v>3</c:v>
                </c:pt>
                <c:pt idx="3">
                  <c:v>2</c:v>
                </c:pt>
              </c:numCache>
            </c:numRef>
          </c:val>
        </c:ser>
        <c:ser>
          <c:idx val="4"/>
          <c:order val="4"/>
          <c:tx>
            <c:strRef>
              <c:f>'Q12 - Construction Debt'!$F$30</c:f>
              <c:strCache>
                <c:ptCount val="1"/>
                <c:pt idx="0">
                  <c:v>8.50 - 9.99%</c:v>
                </c:pt>
              </c:strCache>
            </c:strRef>
          </c:tx>
          <c:cat>
            <c:strRef>
              <c:f>'Q12 - Construction Debt'!$A$31:$A$34</c:f>
              <c:strCache>
                <c:ptCount val="4"/>
                <c:pt idx="0">
                  <c:v>Wind</c:v>
                </c:pt>
                <c:pt idx="1">
                  <c:v>PV &lt; 1 MW</c:v>
                </c:pt>
                <c:pt idx="2">
                  <c:v>PV &gt;= 1 MW</c:v>
                </c:pt>
                <c:pt idx="3">
                  <c:v>Other</c:v>
                </c:pt>
              </c:strCache>
            </c:strRef>
          </c:cat>
          <c:val>
            <c:numRef>
              <c:f>'Q12 - Construction Debt'!$F$31:$F$34</c:f>
              <c:numCache>
                <c:formatCode>General</c:formatCode>
                <c:ptCount val="4"/>
                <c:pt idx="0">
                  <c:v>1</c:v>
                </c:pt>
                <c:pt idx="1">
                  <c:v>4</c:v>
                </c:pt>
                <c:pt idx="2">
                  <c:v>2</c:v>
                </c:pt>
                <c:pt idx="3">
                  <c:v>1</c:v>
                </c:pt>
              </c:numCache>
            </c:numRef>
          </c:val>
        </c:ser>
        <c:ser>
          <c:idx val="5"/>
          <c:order val="5"/>
          <c:tx>
            <c:strRef>
              <c:f>'Q12 - Construction Debt'!$G$30</c:f>
              <c:strCache>
                <c:ptCount val="1"/>
                <c:pt idx="0">
                  <c:v>10.00% +</c:v>
                </c:pt>
              </c:strCache>
            </c:strRef>
          </c:tx>
          <c:spPr>
            <a:pattFill prst="zigZag">
              <a:fgClr>
                <a:srgbClr val="DB843D"/>
              </a:fgClr>
              <a:bgClr>
                <a:srgbClr val="FFFFFF"/>
              </a:bgClr>
            </a:pattFill>
          </c:spPr>
          <c:cat>
            <c:strRef>
              <c:f>'Q12 - Construction Debt'!$A$31:$A$34</c:f>
              <c:strCache>
                <c:ptCount val="4"/>
                <c:pt idx="0">
                  <c:v>Wind</c:v>
                </c:pt>
                <c:pt idx="1">
                  <c:v>PV &lt; 1 MW</c:v>
                </c:pt>
                <c:pt idx="2">
                  <c:v>PV &gt;= 1 MW</c:v>
                </c:pt>
                <c:pt idx="3">
                  <c:v>Other</c:v>
                </c:pt>
              </c:strCache>
            </c:strRef>
          </c:cat>
          <c:val>
            <c:numRef>
              <c:f>'Q12 - Construction Debt'!$G$31:$G$34</c:f>
              <c:numCache>
                <c:formatCode>General</c:formatCode>
                <c:ptCount val="4"/>
                <c:pt idx="0">
                  <c:v>0</c:v>
                </c:pt>
                <c:pt idx="1">
                  <c:v>1</c:v>
                </c:pt>
                <c:pt idx="2">
                  <c:v>2</c:v>
                </c:pt>
                <c:pt idx="3">
                  <c:v>1</c:v>
                </c:pt>
              </c:numCache>
            </c:numRef>
          </c:val>
        </c:ser>
        <c:overlap val="100"/>
        <c:axId val="71420544"/>
        <c:axId val="71426432"/>
      </c:barChart>
      <c:catAx>
        <c:axId val="7142054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1426432"/>
        <c:crosses val="autoZero"/>
        <c:auto val="1"/>
        <c:lblAlgn val="ctr"/>
        <c:lblOffset val="100"/>
      </c:catAx>
      <c:valAx>
        <c:axId val="7142643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1420544"/>
        <c:crosses val="autoZero"/>
        <c:crossBetween val="between"/>
      </c:valAx>
    </c:plotArea>
    <c:legend>
      <c:legendPos val="r"/>
      <c:layout>
        <c:manualLayout>
          <c:xMode val="edge"/>
          <c:yMode val="edge"/>
          <c:x val="0.7673315654370747"/>
          <c:y val="0.19047441980494875"/>
          <c:w val="0.17051087219291133"/>
          <c:h val="0.28031087811196392"/>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#13. Regarding project-level TERM debt, please tell us how your projects are generally structured...</a:t>
            </a:r>
          </a:p>
          <a:p>
            <a:pPr>
              <a:defRPr/>
            </a:pPr>
            <a:r>
              <a:rPr lang="en-US" sz="1600" b="1" i="0"/>
              <a:t>Figure 1: Source of Debt</a:t>
            </a:r>
          </a:p>
        </c:rich>
      </c:tx>
      <c:layout/>
    </c:title>
    <c:plotArea>
      <c:layout>
        <c:manualLayout>
          <c:layoutTarget val="inner"/>
          <c:xMode val="edge"/>
          <c:yMode val="edge"/>
          <c:x val="7.9830642735478102E-2"/>
          <c:y val="0.10119969559891263"/>
          <c:w val="0.88873360589938477"/>
          <c:h val="0.78614949627468012"/>
        </c:manualLayout>
      </c:layout>
      <c:barChart>
        <c:barDir val="col"/>
        <c:grouping val="stacked"/>
        <c:ser>
          <c:idx val="0"/>
          <c:order val="0"/>
          <c:tx>
            <c:strRef>
              <c:f>'Q13 - Term Debt'!$B$10</c:f>
              <c:strCache>
                <c:ptCount val="1"/>
                <c:pt idx="0">
                  <c:v>None</c:v>
                </c:pt>
              </c:strCache>
            </c:strRef>
          </c:tx>
          <c:spPr>
            <a:pattFill prst="dkUpDiag">
              <a:fgClr>
                <a:srgbClr val="4F81BD"/>
              </a:fgClr>
              <a:bgClr>
                <a:srgbClr val="FFFFFF"/>
              </a:bgClr>
            </a:pattFill>
          </c:spPr>
          <c:cat>
            <c:strRef>
              <c:f>'Q13 - Term Debt'!$A$11:$A$15</c:f>
              <c:strCache>
                <c:ptCount val="5"/>
                <c:pt idx="0">
                  <c:v>Wind</c:v>
                </c:pt>
                <c:pt idx="1">
                  <c:v>PV &lt; 1 MW</c:v>
                </c:pt>
                <c:pt idx="2">
                  <c:v>PV &gt;= 1 MW</c:v>
                </c:pt>
                <c:pt idx="3">
                  <c:v>Solar - CSP</c:v>
                </c:pt>
                <c:pt idx="4">
                  <c:v>Other</c:v>
                </c:pt>
              </c:strCache>
            </c:strRef>
          </c:cat>
          <c:val>
            <c:numRef>
              <c:f>'Q13 - Term Debt'!$B$11:$B$15</c:f>
              <c:numCache>
                <c:formatCode>General</c:formatCode>
                <c:ptCount val="5"/>
                <c:pt idx="0">
                  <c:v>1</c:v>
                </c:pt>
                <c:pt idx="1">
                  <c:v>5</c:v>
                </c:pt>
                <c:pt idx="2">
                  <c:v>1</c:v>
                </c:pt>
                <c:pt idx="3">
                  <c:v>1</c:v>
                </c:pt>
                <c:pt idx="4">
                  <c:v>0</c:v>
                </c:pt>
              </c:numCache>
            </c:numRef>
          </c:val>
        </c:ser>
        <c:ser>
          <c:idx val="1"/>
          <c:order val="1"/>
          <c:tx>
            <c:strRef>
              <c:f>'Q13 - Term Debt'!$C$10</c:f>
              <c:strCache>
                <c:ptCount val="1"/>
                <c:pt idx="0">
                  <c:v>Lender - project specific</c:v>
                </c:pt>
              </c:strCache>
            </c:strRef>
          </c:tx>
          <c:cat>
            <c:strRef>
              <c:f>'Q13 - Term Debt'!$A$11:$A$15</c:f>
              <c:strCache>
                <c:ptCount val="5"/>
                <c:pt idx="0">
                  <c:v>Wind</c:v>
                </c:pt>
                <c:pt idx="1">
                  <c:v>PV &lt; 1 MW</c:v>
                </c:pt>
                <c:pt idx="2">
                  <c:v>PV &gt;= 1 MW</c:v>
                </c:pt>
                <c:pt idx="3">
                  <c:v>Solar - CSP</c:v>
                </c:pt>
                <c:pt idx="4">
                  <c:v>Other</c:v>
                </c:pt>
              </c:strCache>
            </c:strRef>
          </c:cat>
          <c:val>
            <c:numRef>
              <c:f>'Q13 - Term Debt'!$C$11:$C$15</c:f>
              <c:numCache>
                <c:formatCode>General</c:formatCode>
                <c:ptCount val="5"/>
                <c:pt idx="0">
                  <c:v>3</c:v>
                </c:pt>
                <c:pt idx="1">
                  <c:v>8</c:v>
                </c:pt>
                <c:pt idx="2">
                  <c:v>7</c:v>
                </c:pt>
                <c:pt idx="3">
                  <c:v>1</c:v>
                </c:pt>
                <c:pt idx="4">
                  <c:v>0</c:v>
                </c:pt>
              </c:numCache>
            </c:numRef>
          </c:val>
        </c:ser>
        <c:ser>
          <c:idx val="2"/>
          <c:order val="2"/>
          <c:tx>
            <c:strRef>
              <c:f>'Q13 - Term Debt'!$D$10</c:f>
              <c:strCache>
                <c:ptCount val="1"/>
                <c:pt idx="0">
                  <c:v>Lender - portfolio</c:v>
                </c:pt>
              </c:strCache>
            </c:strRef>
          </c:tx>
          <c:spPr>
            <a:pattFill prst="pct30">
              <a:fgClr>
                <a:srgbClr val="9BBB59"/>
              </a:fgClr>
              <a:bgClr>
                <a:srgbClr val="FFFFFF"/>
              </a:bgClr>
            </a:pattFill>
          </c:spPr>
          <c:cat>
            <c:strRef>
              <c:f>'Q13 - Term Debt'!$A$11:$A$15</c:f>
              <c:strCache>
                <c:ptCount val="5"/>
                <c:pt idx="0">
                  <c:v>Wind</c:v>
                </c:pt>
                <c:pt idx="1">
                  <c:v>PV &lt; 1 MW</c:v>
                </c:pt>
                <c:pt idx="2">
                  <c:v>PV &gt;= 1 MW</c:v>
                </c:pt>
                <c:pt idx="3">
                  <c:v>Solar - CSP</c:v>
                </c:pt>
                <c:pt idx="4">
                  <c:v>Other</c:v>
                </c:pt>
              </c:strCache>
            </c:strRef>
          </c:cat>
          <c:val>
            <c:numRef>
              <c:f>'Q13 - Term Debt'!$D$11:$D$15</c:f>
              <c:numCache>
                <c:formatCode>General</c:formatCode>
                <c:ptCount val="5"/>
                <c:pt idx="0">
                  <c:v>0</c:v>
                </c:pt>
                <c:pt idx="1">
                  <c:v>0</c:v>
                </c:pt>
                <c:pt idx="2">
                  <c:v>1</c:v>
                </c:pt>
                <c:pt idx="3">
                  <c:v>0</c:v>
                </c:pt>
                <c:pt idx="4">
                  <c:v>1</c:v>
                </c:pt>
              </c:numCache>
            </c:numRef>
          </c:val>
        </c:ser>
        <c:ser>
          <c:idx val="3"/>
          <c:order val="3"/>
          <c:tx>
            <c:strRef>
              <c:f>'Q13 - Term Debt'!$E$10</c:f>
              <c:strCache>
                <c:ptCount val="1"/>
                <c:pt idx="0">
                  <c:v>Lender w/ Fed Loan Guar.</c:v>
                </c:pt>
              </c:strCache>
            </c:strRef>
          </c:tx>
          <c:cat>
            <c:strRef>
              <c:f>'Q13 - Term Debt'!$A$11:$A$15</c:f>
              <c:strCache>
                <c:ptCount val="5"/>
                <c:pt idx="0">
                  <c:v>Wind</c:v>
                </c:pt>
                <c:pt idx="1">
                  <c:v>PV &lt; 1 MW</c:v>
                </c:pt>
                <c:pt idx="2">
                  <c:v>PV &gt;= 1 MW</c:v>
                </c:pt>
                <c:pt idx="3">
                  <c:v>Solar - CSP</c:v>
                </c:pt>
                <c:pt idx="4">
                  <c:v>Other</c:v>
                </c:pt>
              </c:strCache>
            </c:strRef>
          </c:cat>
          <c:val>
            <c:numRef>
              <c:f>'Q13 - Term Debt'!$E$11:$E$15</c:f>
              <c:numCache>
                <c:formatCode>General</c:formatCode>
                <c:ptCount val="5"/>
                <c:pt idx="0">
                  <c:v>0</c:v>
                </c:pt>
                <c:pt idx="1">
                  <c:v>0</c:v>
                </c:pt>
                <c:pt idx="2">
                  <c:v>0</c:v>
                </c:pt>
                <c:pt idx="3">
                  <c:v>0</c:v>
                </c:pt>
                <c:pt idx="4">
                  <c:v>1</c:v>
                </c:pt>
              </c:numCache>
            </c:numRef>
          </c:val>
        </c:ser>
        <c:ser>
          <c:idx val="4"/>
          <c:order val="4"/>
          <c:tx>
            <c:strRef>
              <c:f>'Q13 - Term Debt'!$F$10</c:f>
              <c:strCache>
                <c:ptCount val="1"/>
                <c:pt idx="0">
                  <c:v>Other</c:v>
                </c:pt>
              </c:strCache>
            </c:strRef>
          </c:tx>
          <c:cat>
            <c:strRef>
              <c:f>'Q13 - Term Debt'!$A$11:$A$15</c:f>
              <c:strCache>
                <c:ptCount val="5"/>
                <c:pt idx="0">
                  <c:v>Wind</c:v>
                </c:pt>
                <c:pt idx="1">
                  <c:v>PV &lt; 1 MW</c:v>
                </c:pt>
                <c:pt idx="2">
                  <c:v>PV &gt;= 1 MW</c:v>
                </c:pt>
                <c:pt idx="3">
                  <c:v>Solar - CSP</c:v>
                </c:pt>
                <c:pt idx="4">
                  <c:v>Other</c:v>
                </c:pt>
              </c:strCache>
            </c:strRef>
          </c:cat>
          <c:val>
            <c:numRef>
              <c:f>'Q13 - Term Debt'!$F$11:$F$15</c:f>
              <c:numCache>
                <c:formatCode>General</c:formatCode>
                <c:ptCount val="5"/>
                <c:pt idx="0">
                  <c:v>1</c:v>
                </c:pt>
                <c:pt idx="1">
                  <c:v>1</c:v>
                </c:pt>
                <c:pt idx="2">
                  <c:v>1</c:v>
                </c:pt>
                <c:pt idx="3">
                  <c:v>2</c:v>
                </c:pt>
                <c:pt idx="4">
                  <c:v>6</c:v>
                </c:pt>
              </c:numCache>
            </c:numRef>
          </c:val>
        </c:ser>
        <c:overlap val="100"/>
        <c:axId val="76186368"/>
        <c:axId val="76187904"/>
      </c:barChart>
      <c:catAx>
        <c:axId val="7618636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187904"/>
        <c:crosses val="autoZero"/>
        <c:auto val="1"/>
        <c:lblAlgn val="ctr"/>
        <c:lblOffset val="100"/>
      </c:catAx>
      <c:valAx>
        <c:axId val="7618790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186368"/>
        <c:crosses val="autoZero"/>
        <c:crossBetween val="between"/>
      </c:valAx>
    </c:plotArea>
    <c:legend>
      <c:legendPos val="r"/>
      <c:layout>
        <c:manualLayout>
          <c:xMode val="edge"/>
          <c:yMode val="edge"/>
          <c:x val="0.62571809251744492"/>
          <c:y val="0.11822635675470559"/>
          <c:w val="0.24790788946773096"/>
          <c:h val="0.3584007728200658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#13. Regarding project-level TERM debt, please tell us how your projects are generally</a:t>
            </a:r>
            <a:r>
              <a:rPr lang="en-US" b="1" i="1" baseline="0"/>
              <a:t> structured...</a:t>
            </a:r>
          </a:p>
          <a:p>
            <a:pPr>
              <a:defRPr/>
            </a:pPr>
            <a:r>
              <a:rPr lang="en-US" sz="1600" b="1" i="0" baseline="0"/>
              <a:t>Figure 2: Ratio of Debt / Total Capital</a:t>
            </a:r>
            <a:endParaRPr lang="en-US" sz="1600" b="1" i="0"/>
          </a:p>
        </c:rich>
      </c:tx>
      <c:layout/>
    </c:title>
    <c:plotArea>
      <c:layout>
        <c:manualLayout>
          <c:layoutTarget val="inner"/>
          <c:xMode val="edge"/>
          <c:yMode val="edge"/>
          <c:x val="7.4187745784637757E-2"/>
          <c:y val="0.10310005715862994"/>
          <c:w val="0.91002229247057242"/>
          <c:h val="0.74361963021528843"/>
        </c:manualLayout>
      </c:layout>
      <c:barChart>
        <c:barDir val="col"/>
        <c:grouping val="stacked"/>
        <c:ser>
          <c:idx val="0"/>
          <c:order val="0"/>
          <c:tx>
            <c:strRef>
              <c:f>'Q13 - Term Debt'!$A$21</c:f>
              <c:strCache>
                <c:ptCount val="1"/>
                <c:pt idx="0">
                  <c:v>Wind</c:v>
                </c:pt>
              </c:strCache>
            </c:strRef>
          </c:tx>
          <c:spPr>
            <a:pattFill prst="dkUpDiag">
              <a:fgClr>
                <a:srgbClr val="4F81BD"/>
              </a:fgClr>
              <a:bgClr>
                <a:srgbClr val="FFFFFF"/>
              </a:bgClr>
            </a:pattFill>
          </c:spPr>
          <c:cat>
            <c:strRef>
              <c:f>'Q13 - Term Debt'!$B$20:$F$20</c:f>
              <c:strCache>
                <c:ptCount val="5"/>
                <c:pt idx="0">
                  <c:v>0 - 19.9%</c:v>
                </c:pt>
                <c:pt idx="1">
                  <c:v>20 - 39.9%</c:v>
                </c:pt>
                <c:pt idx="2">
                  <c:v>40 - 59.9%</c:v>
                </c:pt>
                <c:pt idx="3">
                  <c:v>60 - 79.9%</c:v>
                </c:pt>
                <c:pt idx="4">
                  <c:v>80 - 100%</c:v>
                </c:pt>
              </c:strCache>
            </c:strRef>
          </c:cat>
          <c:val>
            <c:numRef>
              <c:f>'Q13 - Term Debt'!$B$21:$F$21</c:f>
              <c:numCache>
                <c:formatCode>General</c:formatCode>
                <c:ptCount val="5"/>
                <c:pt idx="0">
                  <c:v>1</c:v>
                </c:pt>
                <c:pt idx="1">
                  <c:v>0</c:v>
                </c:pt>
                <c:pt idx="2">
                  <c:v>1</c:v>
                </c:pt>
                <c:pt idx="3">
                  <c:v>2</c:v>
                </c:pt>
                <c:pt idx="4">
                  <c:v>0</c:v>
                </c:pt>
              </c:numCache>
            </c:numRef>
          </c:val>
        </c:ser>
        <c:ser>
          <c:idx val="1"/>
          <c:order val="1"/>
          <c:tx>
            <c:strRef>
              <c:f>'Q13 - Term Debt'!$A$22</c:f>
              <c:strCache>
                <c:ptCount val="1"/>
                <c:pt idx="0">
                  <c:v>Solar - PV (&lt; 1 MW)</c:v>
                </c:pt>
              </c:strCache>
            </c:strRef>
          </c:tx>
          <c:cat>
            <c:strRef>
              <c:f>'Q13 - Term Debt'!$B$20:$F$20</c:f>
              <c:strCache>
                <c:ptCount val="5"/>
                <c:pt idx="0">
                  <c:v>0 - 19.9%</c:v>
                </c:pt>
                <c:pt idx="1">
                  <c:v>20 - 39.9%</c:v>
                </c:pt>
                <c:pt idx="2">
                  <c:v>40 - 59.9%</c:v>
                </c:pt>
                <c:pt idx="3">
                  <c:v>60 - 79.9%</c:v>
                </c:pt>
                <c:pt idx="4">
                  <c:v>80 - 100%</c:v>
                </c:pt>
              </c:strCache>
            </c:strRef>
          </c:cat>
          <c:val>
            <c:numRef>
              <c:f>'Q13 - Term Debt'!$B$22:$F$22</c:f>
              <c:numCache>
                <c:formatCode>General</c:formatCode>
                <c:ptCount val="5"/>
                <c:pt idx="0">
                  <c:v>2</c:v>
                </c:pt>
                <c:pt idx="1">
                  <c:v>0</c:v>
                </c:pt>
                <c:pt idx="2">
                  <c:v>3</c:v>
                </c:pt>
                <c:pt idx="3">
                  <c:v>1</c:v>
                </c:pt>
                <c:pt idx="4">
                  <c:v>2</c:v>
                </c:pt>
              </c:numCache>
            </c:numRef>
          </c:val>
        </c:ser>
        <c:ser>
          <c:idx val="2"/>
          <c:order val="2"/>
          <c:tx>
            <c:strRef>
              <c:f>'Q13 - Term Debt'!$A$23</c:f>
              <c:strCache>
                <c:ptCount val="1"/>
                <c:pt idx="0">
                  <c:v>Solar - PV (&gt;= 1 MW)</c:v>
                </c:pt>
              </c:strCache>
            </c:strRef>
          </c:tx>
          <c:spPr>
            <a:pattFill prst="pct30">
              <a:fgClr>
                <a:srgbClr val="9BBB59"/>
              </a:fgClr>
              <a:bgClr>
                <a:srgbClr val="FFFFFF"/>
              </a:bgClr>
            </a:pattFill>
          </c:spPr>
          <c:cat>
            <c:strRef>
              <c:f>'Q13 - Term Debt'!$B$20:$F$20</c:f>
              <c:strCache>
                <c:ptCount val="5"/>
                <c:pt idx="0">
                  <c:v>0 - 19.9%</c:v>
                </c:pt>
                <c:pt idx="1">
                  <c:v>20 - 39.9%</c:v>
                </c:pt>
                <c:pt idx="2">
                  <c:v>40 - 59.9%</c:v>
                </c:pt>
                <c:pt idx="3">
                  <c:v>60 - 79.9%</c:v>
                </c:pt>
                <c:pt idx="4">
                  <c:v>80 - 100%</c:v>
                </c:pt>
              </c:strCache>
            </c:strRef>
          </c:cat>
          <c:val>
            <c:numRef>
              <c:f>'Q13 - Term Debt'!$B$23:$F$23</c:f>
              <c:numCache>
                <c:formatCode>General</c:formatCode>
                <c:ptCount val="5"/>
                <c:pt idx="0">
                  <c:v>1</c:v>
                </c:pt>
                <c:pt idx="1">
                  <c:v>1</c:v>
                </c:pt>
                <c:pt idx="2">
                  <c:v>5</c:v>
                </c:pt>
                <c:pt idx="3">
                  <c:v>1</c:v>
                </c:pt>
                <c:pt idx="4">
                  <c:v>1</c:v>
                </c:pt>
              </c:numCache>
            </c:numRef>
          </c:val>
        </c:ser>
        <c:ser>
          <c:idx val="3"/>
          <c:order val="3"/>
          <c:tx>
            <c:strRef>
              <c:f>'Q13 - Term Debt'!$A$24</c:f>
              <c:strCache>
                <c:ptCount val="1"/>
                <c:pt idx="0">
                  <c:v>Other</c:v>
                </c:pt>
              </c:strCache>
            </c:strRef>
          </c:tx>
          <c:spPr>
            <a:pattFill prst="horzBrick">
              <a:fgClr>
                <a:srgbClr val="8064A2"/>
              </a:fgClr>
              <a:bgClr>
                <a:srgbClr val="FFFFFF"/>
              </a:bgClr>
            </a:pattFill>
          </c:spPr>
          <c:cat>
            <c:strRef>
              <c:f>'Q13 - Term Debt'!$B$20:$F$20</c:f>
              <c:strCache>
                <c:ptCount val="5"/>
                <c:pt idx="0">
                  <c:v>0 - 19.9%</c:v>
                </c:pt>
                <c:pt idx="1">
                  <c:v>20 - 39.9%</c:v>
                </c:pt>
                <c:pt idx="2">
                  <c:v>40 - 59.9%</c:v>
                </c:pt>
                <c:pt idx="3">
                  <c:v>60 - 79.9%</c:v>
                </c:pt>
                <c:pt idx="4">
                  <c:v>80 - 100%</c:v>
                </c:pt>
              </c:strCache>
            </c:strRef>
          </c:cat>
          <c:val>
            <c:numRef>
              <c:f>'Q13 - Term Debt'!$B$24:$F$24</c:f>
              <c:numCache>
                <c:formatCode>General</c:formatCode>
                <c:ptCount val="5"/>
                <c:pt idx="0">
                  <c:v>1</c:v>
                </c:pt>
                <c:pt idx="1">
                  <c:v>0</c:v>
                </c:pt>
                <c:pt idx="2">
                  <c:v>1</c:v>
                </c:pt>
                <c:pt idx="3">
                  <c:v>1</c:v>
                </c:pt>
                <c:pt idx="4">
                  <c:v>2</c:v>
                </c:pt>
              </c:numCache>
            </c:numRef>
          </c:val>
        </c:ser>
        <c:overlap val="100"/>
        <c:axId val="76498048"/>
        <c:axId val="76499968"/>
      </c:barChart>
      <c:catAx>
        <c:axId val="76498048"/>
        <c:scaling>
          <c:orientation val="minMax"/>
        </c:scaling>
        <c:axPos val="b"/>
        <c:title>
          <c:tx>
            <c:rich>
              <a:bodyPr/>
              <a:lstStyle/>
              <a:p>
                <a:pPr>
                  <a:defRPr/>
                </a:pPr>
                <a:r>
                  <a:rPr lang="en-US" sz="1600" b="1"/>
                  <a:t>Debt / Total Capital</a:t>
                </a:r>
              </a:p>
            </c:rich>
          </c:tx>
          <c:layout>
            <c:manualLayout>
              <c:xMode val="edge"/>
              <c:yMode val="edge"/>
              <c:x val="0.43077604279120935"/>
              <c:y val="0.92962019941798968"/>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499968"/>
        <c:crosses val="autoZero"/>
        <c:auto val="1"/>
        <c:lblAlgn val="ctr"/>
        <c:lblOffset val="100"/>
      </c:catAx>
      <c:valAx>
        <c:axId val="7649996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498048"/>
        <c:crosses val="autoZero"/>
        <c:crossBetween val="between"/>
        <c:majorUnit val="2"/>
      </c:valAx>
    </c:plotArea>
    <c:legend>
      <c:legendPos val="r"/>
      <c:layout>
        <c:manualLayout>
          <c:xMode val="edge"/>
          <c:yMode val="edge"/>
          <c:x val="0.71900126317848789"/>
          <c:y val="0.17706129003706225"/>
          <c:w val="0.22087700018638573"/>
          <c:h val="0.24526884022009846"/>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#13. Regarding project-level TERM debt, please tell us how your projects are generally</a:t>
            </a:r>
            <a:r>
              <a:rPr lang="en-US" b="1" i="1" baseline="0"/>
              <a:t> structured...</a:t>
            </a:r>
          </a:p>
          <a:p>
            <a:pPr>
              <a:defRPr/>
            </a:pPr>
            <a:r>
              <a:rPr lang="en-US" sz="1600" b="1" i="0" baseline="0"/>
              <a:t>Figure 3: Ratio of Debt / Total Capital (2)</a:t>
            </a:r>
            <a:endParaRPr lang="en-US" sz="1600" b="1" i="0"/>
          </a:p>
        </c:rich>
      </c:tx>
      <c:layout/>
    </c:title>
    <c:plotArea>
      <c:layout>
        <c:manualLayout>
          <c:layoutTarget val="inner"/>
          <c:xMode val="edge"/>
          <c:yMode val="edge"/>
          <c:x val="7.4187745784637757E-2"/>
          <c:y val="0.10310005715862997"/>
          <c:w val="0.91002229247057265"/>
          <c:h val="0.80618107733131972"/>
        </c:manualLayout>
      </c:layout>
      <c:barChart>
        <c:barDir val="col"/>
        <c:grouping val="stacked"/>
        <c:ser>
          <c:idx val="0"/>
          <c:order val="0"/>
          <c:tx>
            <c:strRef>
              <c:f>'Q13 - Term Debt'!$B$20</c:f>
              <c:strCache>
                <c:ptCount val="1"/>
                <c:pt idx="0">
                  <c:v>0 - 19.9%</c:v>
                </c:pt>
              </c:strCache>
            </c:strRef>
          </c:tx>
          <c:spPr>
            <a:pattFill prst="dkUpDiag">
              <a:fgClr>
                <a:srgbClr val="4F81BD"/>
              </a:fgClr>
              <a:bgClr>
                <a:srgbClr val="FFFFFF"/>
              </a:bgClr>
            </a:pattFill>
          </c:spPr>
          <c:cat>
            <c:strRef>
              <c:f>'Q13 - Term Debt'!$A$21:$A$24</c:f>
              <c:strCache>
                <c:ptCount val="4"/>
                <c:pt idx="0">
                  <c:v>Wind</c:v>
                </c:pt>
                <c:pt idx="1">
                  <c:v>Solar - PV (&lt; 1 MW)</c:v>
                </c:pt>
                <c:pt idx="2">
                  <c:v>Solar - PV (&gt;= 1 MW)</c:v>
                </c:pt>
                <c:pt idx="3">
                  <c:v>Other</c:v>
                </c:pt>
              </c:strCache>
            </c:strRef>
          </c:cat>
          <c:val>
            <c:numRef>
              <c:f>'Q13 - Term Debt'!$B$21:$B$24</c:f>
              <c:numCache>
                <c:formatCode>General</c:formatCode>
                <c:ptCount val="4"/>
                <c:pt idx="0">
                  <c:v>1</c:v>
                </c:pt>
                <c:pt idx="1">
                  <c:v>2</c:v>
                </c:pt>
                <c:pt idx="2">
                  <c:v>1</c:v>
                </c:pt>
                <c:pt idx="3">
                  <c:v>1</c:v>
                </c:pt>
              </c:numCache>
            </c:numRef>
          </c:val>
        </c:ser>
        <c:ser>
          <c:idx val="1"/>
          <c:order val="1"/>
          <c:tx>
            <c:strRef>
              <c:f>'Q13 - Term Debt'!$C$20</c:f>
              <c:strCache>
                <c:ptCount val="1"/>
                <c:pt idx="0">
                  <c:v>20 - 39.9%</c:v>
                </c:pt>
              </c:strCache>
            </c:strRef>
          </c:tx>
          <c:cat>
            <c:strRef>
              <c:f>'Q13 - Term Debt'!$A$21:$A$24</c:f>
              <c:strCache>
                <c:ptCount val="4"/>
                <c:pt idx="0">
                  <c:v>Wind</c:v>
                </c:pt>
                <c:pt idx="1">
                  <c:v>Solar - PV (&lt; 1 MW)</c:v>
                </c:pt>
                <c:pt idx="2">
                  <c:v>Solar - PV (&gt;= 1 MW)</c:v>
                </c:pt>
                <c:pt idx="3">
                  <c:v>Other</c:v>
                </c:pt>
              </c:strCache>
            </c:strRef>
          </c:cat>
          <c:val>
            <c:numRef>
              <c:f>'Q13 - Term Debt'!$C$21:$C$24</c:f>
              <c:numCache>
                <c:formatCode>General</c:formatCode>
                <c:ptCount val="4"/>
                <c:pt idx="0">
                  <c:v>0</c:v>
                </c:pt>
                <c:pt idx="1">
                  <c:v>0</c:v>
                </c:pt>
                <c:pt idx="2">
                  <c:v>1</c:v>
                </c:pt>
                <c:pt idx="3">
                  <c:v>0</c:v>
                </c:pt>
              </c:numCache>
            </c:numRef>
          </c:val>
        </c:ser>
        <c:ser>
          <c:idx val="2"/>
          <c:order val="2"/>
          <c:tx>
            <c:strRef>
              <c:f>'Q13 - Term Debt'!$D$20</c:f>
              <c:strCache>
                <c:ptCount val="1"/>
                <c:pt idx="0">
                  <c:v>40 - 59.9%</c:v>
                </c:pt>
              </c:strCache>
            </c:strRef>
          </c:tx>
          <c:spPr>
            <a:pattFill prst="pct30">
              <a:fgClr>
                <a:srgbClr val="9BBB59"/>
              </a:fgClr>
              <a:bgClr>
                <a:srgbClr val="FFFFFF"/>
              </a:bgClr>
            </a:pattFill>
          </c:spPr>
          <c:cat>
            <c:strRef>
              <c:f>'Q13 - Term Debt'!$A$21:$A$24</c:f>
              <c:strCache>
                <c:ptCount val="4"/>
                <c:pt idx="0">
                  <c:v>Wind</c:v>
                </c:pt>
                <c:pt idx="1">
                  <c:v>Solar - PV (&lt; 1 MW)</c:v>
                </c:pt>
                <c:pt idx="2">
                  <c:v>Solar - PV (&gt;= 1 MW)</c:v>
                </c:pt>
                <c:pt idx="3">
                  <c:v>Other</c:v>
                </c:pt>
              </c:strCache>
            </c:strRef>
          </c:cat>
          <c:val>
            <c:numRef>
              <c:f>'Q13 - Term Debt'!$D$21:$D$24</c:f>
              <c:numCache>
                <c:formatCode>General</c:formatCode>
                <c:ptCount val="4"/>
                <c:pt idx="0">
                  <c:v>1</c:v>
                </c:pt>
                <c:pt idx="1">
                  <c:v>3</c:v>
                </c:pt>
                <c:pt idx="2">
                  <c:v>5</c:v>
                </c:pt>
                <c:pt idx="3">
                  <c:v>1</c:v>
                </c:pt>
              </c:numCache>
            </c:numRef>
          </c:val>
        </c:ser>
        <c:ser>
          <c:idx val="3"/>
          <c:order val="3"/>
          <c:tx>
            <c:strRef>
              <c:f>'Q13 - Term Debt'!$E$20</c:f>
              <c:strCache>
                <c:ptCount val="1"/>
                <c:pt idx="0">
                  <c:v>60 - 79.9%</c:v>
                </c:pt>
              </c:strCache>
            </c:strRef>
          </c:tx>
          <c:spPr>
            <a:pattFill prst="horzBrick">
              <a:fgClr>
                <a:srgbClr val="8064A2"/>
              </a:fgClr>
              <a:bgClr>
                <a:srgbClr val="FFFFFF"/>
              </a:bgClr>
            </a:pattFill>
          </c:spPr>
          <c:cat>
            <c:strRef>
              <c:f>'Q13 - Term Debt'!$A$21:$A$24</c:f>
              <c:strCache>
                <c:ptCount val="4"/>
                <c:pt idx="0">
                  <c:v>Wind</c:v>
                </c:pt>
                <c:pt idx="1">
                  <c:v>Solar - PV (&lt; 1 MW)</c:v>
                </c:pt>
                <c:pt idx="2">
                  <c:v>Solar - PV (&gt;= 1 MW)</c:v>
                </c:pt>
                <c:pt idx="3">
                  <c:v>Other</c:v>
                </c:pt>
              </c:strCache>
            </c:strRef>
          </c:cat>
          <c:val>
            <c:numRef>
              <c:f>'Q13 - Term Debt'!$E$21:$E$24</c:f>
              <c:numCache>
                <c:formatCode>General</c:formatCode>
                <c:ptCount val="4"/>
                <c:pt idx="0">
                  <c:v>2</c:v>
                </c:pt>
                <c:pt idx="1">
                  <c:v>1</c:v>
                </c:pt>
                <c:pt idx="2">
                  <c:v>1</c:v>
                </c:pt>
                <c:pt idx="3">
                  <c:v>1</c:v>
                </c:pt>
              </c:numCache>
            </c:numRef>
          </c:val>
        </c:ser>
        <c:ser>
          <c:idx val="4"/>
          <c:order val="4"/>
          <c:tx>
            <c:strRef>
              <c:f>'Q13 - Term Debt'!$F$20</c:f>
              <c:strCache>
                <c:ptCount val="1"/>
                <c:pt idx="0">
                  <c:v>80 - 100%</c:v>
                </c:pt>
              </c:strCache>
            </c:strRef>
          </c:tx>
          <c:cat>
            <c:strRef>
              <c:f>'Q13 - Term Debt'!$A$21:$A$24</c:f>
              <c:strCache>
                <c:ptCount val="4"/>
                <c:pt idx="0">
                  <c:v>Wind</c:v>
                </c:pt>
                <c:pt idx="1">
                  <c:v>Solar - PV (&lt; 1 MW)</c:v>
                </c:pt>
                <c:pt idx="2">
                  <c:v>Solar - PV (&gt;= 1 MW)</c:v>
                </c:pt>
                <c:pt idx="3">
                  <c:v>Other</c:v>
                </c:pt>
              </c:strCache>
            </c:strRef>
          </c:cat>
          <c:val>
            <c:numRef>
              <c:f>'Q13 - Term Debt'!$F$21:$F$24</c:f>
              <c:numCache>
                <c:formatCode>General</c:formatCode>
                <c:ptCount val="4"/>
                <c:pt idx="0">
                  <c:v>0</c:v>
                </c:pt>
                <c:pt idx="1">
                  <c:v>2</c:v>
                </c:pt>
                <c:pt idx="2">
                  <c:v>1</c:v>
                </c:pt>
                <c:pt idx="3">
                  <c:v>2</c:v>
                </c:pt>
              </c:numCache>
            </c:numRef>
          </c:val>
        </c:ser>
        <c:overlap val="100"/>
        <c:axId val="76540544"/>
        <c:axId val="76882304"/>
      </c:barChart>
      <c:catAx>
        <c:axId val="76540544"/>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882304"/>
        <c:crosses val="autoZero"/>
        <c:auto val="1"/>
        <c:lblAlgn val="ctr"/>
        <c:lblOffset val="100"/>
      </c:catAx>
      <c:valAx>
        <c:axId val="7688230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540544"/>
        <c:crosses val="autoZero"/>
        <c:crossBetween val="between"/>
        <c:majorUnit val="2"/>
      </c:valAx>
    </c:plotArea>
    <c:legend>
      <c:legendPos val="r"/>
      <c:layout>
        <c:manualLayout>
          <c:xMode val="edge"/>
          <c:yMode val="edge"/>
          <c:x val="0.81567732294740403"/>
          <c:y val="0.23155029236392807"/>
          <c:w val="0.11867130508759206"/>
          <c:h val="0.2312652142940114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#13. Regarding project-level TERM debt, please tell us how your projects are generally structured...</a:t>
            </a:r>
          </a:p>
          <a:p>
            <a:pPr>
              <a:defRPr/>
            </a:pPr>
            <a:r>
              <a:rPr lang="en-US" sz="1600" b="1" i="0"/>
              <a:t>Figure 4: Average</a:t>
            </a:r>
            <a:r>
              <a:rPr lang="en-US" sz="1600" b="1" i="0" baseline="0"/>
              <a:t> All-In Cost of Debt</a:t>
            </a:r>
            <a:endParaRPr lang="en-US" sz="1600" b="1" i="0"/>
          </a:p>
        </c:rich>
      </c:tx>
      <c:layout/>
      <c:overlay val="1"/>
    </c:title>
    <c:plotArea>
      <c:layout>
        <c:manualLayout>
          <c:layoutTarget val="inner"/>
          <c:xMode val="edge"/>
          <c:yMode val="edge"/>
          <c:x val="9.6550457014100713E-2"/>
          <c:y val="0.10915439075050377"/>
          <c:w val="0.89507510329644369"/>
          <c:h val="0.81803565319188298"/>
        </c:manualLayout>
      </c:layout>
      <c:barChart>
        <c:barDir val="col"/>
        <c:grouping val="stacked"/>
        <c:ser>
          <c:idx val="0"/>
          <c:order val="0"/>
          <c:tx>
            <c:strRef>
              <c:f>'Q13 - Term Debt'!$B$29</c:f>
              <c:strCache>
                <c:ptCount val="1"/>
                <c:pt idx="0">
                  <c:v>0.00 - 3.99%</c:v>
                </c:pt>
              </c:strCache>
            </c:strRef>
          </c:tx>
          <c:spPr>
            <a:pattFill prst="dkUpDiag">
              <a:fgClr>
                <a:srgbClr val="4572A7"/>
              </a:fgClr>
              <a:bgClr>
                <a:srgbClr val="FFFFFF"/>
              </a:bgClr>
            </a:pattFill>
          </c:spPr>
          <c:cat>
            <c:strRef>
              <c:f>'Q13 - Term Debt'!$A$30:$A$33</c:f>
              <c:strCache>
                <c:ptCount val="4"/>
                <c:pt idx="0">
                  <c:v>Wind</c:v>
                </c:pt>
                <c:pt idx="1">
                  <c:v>PV &lt; 1 MW</c:v>
                </c:pt>
                <c:pt idx="2">
                  <c:v>PV &gt;= 1 MW</c:v>
                </c:pt>
                <c:pt idx="3">
                  <c:v>Other</c:v>
                </c:pt>
              </c:strCache>
            </c:strRef>
          </c:cat>
          <c:val>
            <c:numRef>
              <c:f>'Q13 - Term Debt'!$B$30:$B$33</c:f>
              <c:numCache>
                <c:formatCode>General</c:formatCode>
                <c:ptCount val="4"/>
                <c:pt idx="0">
                  <c:v>1</c:v>
                </c:pt>
                <c:pt idx="1">
                  <c:v>2</c:v>
                </c:pt>
                <c:pt idx="2">
                  <c:v>2</c:v>
                </c:pt>
                <c:pt idx="3">
                  <c:v>2</c:v>
                </c:pt>
              </c:numCache>
            </c:numRef>
          </c:val>
        </c:ser>
        <c:ser>
          <c:idx val="1"/>
          <c:order val="1"/>
          <c:tx>
            <c:strRef>
              <c:f>'Q13 - Term Debt'!$C$29</c:f>
              <c:strCache>
                <c:ptCount val="1"/>
                <c:pt idx="0">
                  <c:v>4.00 - 5.49%</c:v>
                </c:pt>
              </c:strCache>
            </c:strRef>
          </c:tx>
          <c:cat>
            <c:strRef>
              <c:f>'Q13 - Term Debt'!$A$30:$A$33</c:f>
              <c:strCache>
                <c:ptCount val="4"/>
                <c:pt idx="0">
                  <c:v>Wind</c:v>
                </c:pt>
                <c:pt idx="1">
                  <c:v>PV &lt; 1 MW</c:v>
                </c:pt>
                <c:pt idx="2">
                  <c:v>PV &gt;= 1 MW</c:v>
                </c:pt>
                <c:pt idx="3">
                  <c:v>Other</c:v>
                </c:pt>
              </c:strCache>
            </c:strRef>
          </c:cat>
          <c:val>
            <c:numRef>
              <c:f>'Q13 - Term Debt'!$C$30:$C$33</c:f>
              <c:numCache>
                <c:formatCode>General</c:formatCode>
                <c:ptCount val="4"/>
                <c:pt idx="0">
                  <c:v>0</c:v>
                </c:pt>
                <c:pt idx="1">
                  <c:v>0</c:v>
                </c:pt>
                <c:pt idx="2">
                  <c:v>0</c:v>
                </c:pt>
                <c:pt idx="3">
                  <c:v>1</c:v>
                </c:pt>
              </c:numCache>
            </c:numRef>
          </c:val>
        </c:ser>
        <c:ser>
          <c:idx val="2"/>
          <c:order val="2"/>
          <c:tx>
            <c:strRef>
              <c:f>'Q13 - Term Debt'!$D$29</c:f>
              <c:strCache>
                <c:ptCount val="1"/>
                <c:pt idx="0">
                  <c:v>5.50 - 6.99%</c:v>
                </c:pt>
              </c:strCache>
            </c:strRef>
          </c:tx>
          <c:spPr>
            <a:pattFill prst="pct30">
              <a:fgClr>
                <a:srgbClr val="89A54E"/>
              </a:fgClr>
              <a:bgClr>
                <a:srgbClr val="FFFFFF"/>
              </a:bgClr>
            </a:pattFill>
          </c:spPr>
          <c:cat>
            <c:strRef>
              <c:f>'Q13 - Term Debt'!$A$30:$A$33</c:f>
              <c:strCache>
                <c:ptCount val="4"/>
                <c:pt idx="0">
                  <c:v>Wind</c:v>
                </c:pt>
                <c:pt idx="1">
                  <c:v>PV &lt; 1 MW</c:v>
                </c:pt>
                <c:pt idx="2">
                  <c:v>PV &gt;= 1 MW</c:v>
                </c:pt>
                <c:pt idx="3">
                  <c:v>Other</c:v>
                </c:pt>
              </c:strCache>
            </c:strRef>
          </c:cat>
          <c:val>
            <c:numRef>
              <c:f>'Q13 - Term Debt'!$D$30:$D$33</c:f>
              <c:numCache>
                <c:formatCode>General</c:formatCode>
                <c:ptCount val="4"/>
                <c:pt idx="0">
                  <c:v>1</c:v>
                </c:pt>
                <c:pt idx="1">
                  <c:v>1</c:v>
                </c:pt>
                <c:pt idx="2">
                  <c:v>1</c:v>
                </c:pt>
                <c:pt idx="3">
                  <c:v>0</c:v>
                </c:pt>
              </c:numCache>
            </c:numRef>
          </c:val>
        </c:ser>
        <c:ser>
          <c:idx val="3"/>
          <c:order val="3"/>
          <c:tx>
            <c:strRef>
              <c:f>'Q13 - Term Debt'!$E$29</c:f>
              <c:strCache>
                <c:ptCount val="1"/>
                <c:pt idx="0">
                  <c:v>7.00 - 8.49%</c:v>
                </c:pt>
              </c:strCache>
            </c:strRef>
          </c:tx>
          <c:spPr>
            <a:pattFill prst="horzBrick">
              <a:fgClr>
                <a:srgbClr val="71588F"/>
              </a:fgClr>
              <a:bgClr>
                <a:srgbClr val="FFFFFF"/>
              </a:bgClr>
            </a:pattFill>
          </c:spPr>
          <c:cat>
            <c:strRef>
              <c:f>'Q13 - Term Debt'!$A$30:$A$33</c:f>
              <c:strCache>
                <c:ptCount val="4"/>
                <c:pt idx="0">
                  <c:v>Wind</c:v>
                </c:pt>
                <c:pt idx="1">
                  <c:v>PV &lt; 1 MW</c:v>
                </c:pt>
                <c:pt idx="2">
                  <c:v>PV &gt;= 1 MW</c:v>
                </c:pt>
                <c:pt idx="3">
                  <c:v>Other</c:v>
                </c:pt>
              </c:strCache>
            </c:strRef>
          </c:cat>
          <c:val>
            <c:numRef>
              <c:f>'Q13 - Term Debt'!$E$30:$E$33</c:f>
              <c:numCache>
                <c:formatCode>General</c:formatCode>
                <c:ptCount val="4"/>
                <c:pt idx="0">
                  <c:v>2</c:v>
                </c:pt>
                <c:pt idx="1">
                  <c:v>3</c:v>
                </c:pt>
                <c:pt idx="2">
                  <c:v>5</c:v>
                </c:pt>
                <c:pt idx="3">
                  <c:v>1</c:v>
                </c:pt>
              </c:numCache>
            </c:numRef>
          </c:val>
        </c:ser>
        <c:ser>
          <c:idx val="4"/>
          <c:order val="4"/>
          <c:tx>
            <c:strRef>
              <c:f>'Q13 - Term Debt'!$F$29</c:f>
              <c:strCache>
                <c:ptCount val="1"/>
                <c:pt idx="0">
                  <c:v>8.50 - 9.99%</c:v>
                </c:pt>
              </c:strCache>
            </c:strRef>
          </c:tx>
          <c:cat>
            <c:strRef>
              <c:f>'Q13 - Term Debt'!$A$30:$A$33</c:f>
              <c:strCache>
                <c:ptCount val="4"/>
                <c:pt idx="0">
                  <c:v>Wind</c:v>
                </c:pt>
                <c:pt idx="1">
                  <c:v>PV &lt; 1 MW</c:v>
                </c:pt>
                <c:pt idx="2">
                  <c:v>PV &gt;= 1 MW</c:v>
                </c:pt>
                <c:pt idx="3">
                  <c:v>Other</c:v>
                </c:pt>
              </c:strCache>
            </c:strRef>
          </c:cat>
          <c:val>
            <c:numRef>
              <c:f>'Q13 - Term Debt'!$F$30:$F$33</c:f>
              <c:numCache>
                <c:formatCode>General</c:formatCode>
                <c:ptCount val="4"/>
                <c:pt idx="0">
                  <c:v>0</c:v>
                </c:pt>
                <c:pt idx="1">
                  <c:v>1</c:v>
                </c:pt>
                <c:pt idx="2">
                  <c:v>0</c:v>
                </c:pt>
                <c:pt idx="3">
                  <c:v>1</c:v>
                </c:pt>
              </c:numCache>
            </c:numRef>
          </c:val>
        </c:ser>
        <c:ser>
          <c:idx val="5"/>
          <c:order val="5"/>
          <c:tx>
            <c:strRef>
              <c:f>'Q13 - Term Debt'!$G$29</c:f>
              <c:strCache>
                <c:ptCount val="1"/>
                <c:pt idx="0">
                  <c:v>10.00% +</c:v>
                </c:pt>
              </c:strCache>
            </c:strRef>
          </c:tx>
          <c:spPr>
            <a:pattFill prst="zigZag">
              <a:fgClr>
                <a:srgbClr val="DB843D"/>
              </a:fgClr>
              <a:bgClr>
                <a:srgbClr val="FFFFFF"/>
              </a:bgClr>
            </a:pattFill>
          </c:spPr>
          <c:cat>
            <c:strRef>
              <c:f>'Q13 - Term Debt'!$A$30:$A$33</c:f>
              <c:strCache>
                <c:ptCount val="4"/>
                <c:pt idx="0">
                  <c:v>Wind</c:v>
                </c:pt>
                <c:pt idx="1">
                  <c:v>PV &lt; 1 MW</c:v>
                </c:pt>
                <c:pt idx="2">
                  <c:v>PV &gt;= 1 MW</c:v>
                </c:pt>
                <c:pt idx="3">
                  <c:v>Other</c:v>
                </c:pt>
              </c:strCache>
            </c:strRef>
          </c:cat>
          <c:val>
            <c:numRef>
              <c:f>'Q13 - Term Debt'!$G$30:$G$33</c:f>
              <c:numCache>
                <c:formatCode>General</c:formatCode>
                <c:ptCount val="4"/>
                <c:pt idx="0">
                  <c:v>0</c:v>
                </c:pt>
                <c:pt idx="1">
                  <c:v>0</c:v>
                </c:pt>
                <c:pt idx="2">
                  <c:v>1</c:v>
                </c:pt>
                <c:pt idx="3">
                  <c:v>0</c:v>
                </c:pt>
              </c:numCache>
            </c:numRef>
          </c:val>
        </c:ser>
        <c:overlap val="100"/>
        <c:axId val="76976896"/>
        <c:axId val="76978432"/>
      </c:barChart>
      <c:catAx>
        <c:axId val="76976896"/>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978432"/>
        <c:crosses val="autoZero"/>
        <c:auto val="1"/>
        <c:lblAlgn val="ctr"/>
        <c:lblOffset val="100"/>
      </c:catAx>
      <c:valAx>
        <c:axId val="76978432"/>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0655704048999145E-2"/>
              <c:y val="0.30268537503418541"/>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6976896"/>
        <c:crosses val="autoZero"/>
        <c:crossBetween val="between"/>
        <c:majorUnit val="2"/>
      </c:valAx>
    </c:plotArea>
    <c:legend>
      <c:legendPos val="r"/>
      <c:layout>
        <c:manualLayout>
          <c:xMode val="edge"/>
          <c:yMode val="edge"/>
          <c:x val="0.80277207240623971"/>
          <c:y val="0.18162889541146698"/>
          <c:w val="0.13424200986552579"/>
          <c:h val="0.27751825715281447"/>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#13. Regarding project-level TERM debt, please tell us how your projects are generally structured...</a:t>
            </a:r>
          </a:p>
          <a:p>
            <a:pPr>
              <a:defRPr/>
            </a:pPr>
            <a:r>
              <a:rPr lang="en-US" sz="1600" b="1" i="0"/>
              <a:t>Figure 5: Debt</a:t>
            </a:r>
            <a:r>
              <a:rPr lang="en-US" sz="1600" b="1" i="0" baseline="0"/>
              <a:t> Term</a:t>
            </a:r>
            <a:endParaRPr lang="en-US" sz="1600" b="1" i="0"/>
          </a:p>
        </c:rich>
      </c:tx>
      <c:layout/>
    </c:title>
    <c:plotArea>
      <c:layout>
        <c:manualLayout>
          <c:layoutTarget val="inner"/>
          <c:xMode val="edge"/>
          <c:yMode val="edge"/>
          <c:x val="8.5223026202880026E-2"/>
          <c:y val="0.11117250194779511"/>
          <c:w val="0.87841549529699003"/>
          <c:h val="0.78196374296382354"/>
        </c:manualLayout>
      </c:layout>
      <c:barChart>
        <c:barDir val="col"/>
        <c:grouping val="stacked"/>
        <c:ser>
          <c:idx val="0"/>
          <c:order val="0"/>
          <c:tx>
            <c:strRef>
              <c:f>'Q13 - Term Debt'!$A$39</c:f>
              <c:strCache>
                <c:ptCount val="1"/>
                <c:pt idx="0">
                  <c:v>Wind</c:v>
                </c:pt>
              </c:strCache>
            </c:strRef>
          </c:tx>
          <c:spPr>
            <a:pattFill prst="dkUpDiag">
              <a:fgClr>
                <a:srgbClr val="4F81BD"/>
              </a:fgClr>
              <a:bgClr>
                <a:srgbClr val="FFFFFF"/>
              </a:bgClr>
            </a:pattFill>
          </c:spPr>
          <c:cat>
            <c:strRef>
              <c:f>'Q13 - Term Debt'!$B$38:$G$38</c:f>
              <c:strCache>
                <c:ptCount val="6"/>
                <c:pt idx="0">
                  <c:v>0 - 4 yrs</c:v>
                </c:pt>
                <c:pt idx="1">
                  <c:v>5 - 9 yrs</c:v>
                </c:pt>
                <c:pt idx="2">
                  <c:v>10 - 14 yrs</c:v>
                </c:pt>
                <c:pt idx="3">
                  <c:v>15 - 19 yrs</c:v>
                </c:pt>
                <c:pt idx="4">
                  <c:v>20 yrs</c:v>
                </c:pt>
                <c:pt idx="5">
                  <c:v>21 + yrs</c:v>
                </c:pt>
              </c:strCache>
            </c:strRef>
          </c:cat>
          <c:val>
            <c:numRef>
              <c:f>'Q13 - Term Debt'!$B$39:$G$39</c:f>
              <c:numCache>
                <c:formatCode>General</c:formatCode>
                <c:ptCount val="6"/>
                <c:pt idx="0">
                  <c:v>1</c:v>
                </c:pt>
                <c:pt idx="1">
                  <c:v>0</c:v>
                </c:pt>
                <c:pt idx="2">
                  <c:v>3</c:v>
                </c:pt>
                <c:pt idx="3">
                  <c:v>0</c:v>
                </c:pt>
                <c:pt idx="4">
                  <c:v>0</c:v>
                </c:pt>
                <c:pt idx="5">
                  <c:v>0</c:v>
                </c:pt>
              </c:numCache>
            </c:numRef>
          </c:val>
        </c:ser>
        <c:ser>
          <c:idx val="1"/>
          <c:order val="1"/>
          <c:tx>
            <c:strRef>
              <c:f>'Q13 - Term Debt'!$A$40</c:f>
              <c:strCache>
                <c:ptCount val="1"/>
                <c:pt idx="0">
                  <c:v>Solar - PV (&lt; 1 MW)</c:v>
                </c:pt>
              </c:strCache>
            </c:strRef>
          </c:tx>
          <c:cat>
            <c:strRef>
              <c:f>'Q13 - Term Debt'!$B$38:$G$38</c:f>
              <c:strCache>
                <c:ptCount val="6"/>
                <c:pt idx="0">
                  <c:v>0 - 4 yrs</c:v>
                </c:pt>
                <c:pt idx="1">
                  <c:v>5 - 9 yrs</c:v>
                </c:pt>
                <c:pt idx="2">
                  <c:v>10 - 14 yrs</c:v>
                </c:pt>
                <c:pt idx="3">
                  <c:v>15 - 19 yrs</c:v>
                </c:pt>
                <c:pt idx="4">
                  <c:v>20 yrs</c:v>
                </c:pt>
                <c:pt idx="5">
                  <c:v>21 + yrs</c:v>
                </c:pt>
              </c:strCache>
            </c:strRef>
          </c:cat>
          <c:val>
            <c:numRef>
              <c:f>'Q13 - Term Debt'!$B$40:$G$40</c:f>
              <c:numCache>
                <c:formatCode>General</c:formatCode>
                <c:ptCount val="6"/>
                <c:pt idx="0">
                  <c:v>1</c:v>
                </c:pt>
                <c:pt idx="1">
                  <c:v>3</c:v>
                </c:pt>
                <c:pt idx="2">
                  <c:v>2</c:v>
                </c:pt>
                <c:pt idx="3">
                  <c:v>1</c:v>
                </c:pt>
                <c:pt idx="4">
                  <c:v>0</c:v>
                </c:pt>
                <c:pt idx="5">
                  <c:v>0</c:v>
                </c:pt>
              </c:numCache>
            </c:numRef>
          </c:val>
        </c:ser>
        <c:ser>
          <c:idx val="2"/>
          <c:order val="2"/>
          <c:tx>
            <c:strRef>
              <c:f>'Q13 - Term Debt'!$A$41</c:f>
              <c:strCache>
                <c:ptCount val="1"/>
                <c:pt idx="0">
                  <c:v>Solar - PV (&gt;= 1 MW)</c:v>
                </c:pt>
              </c:strCache>
            </c:strRef>
          </c:tx>
          <c:spPr>
            <a:pattFill prst="pct30">
              <a:fgClr>
                <a:srgbClr val="9BBB59"/>
              </a:fgClr>
              <a:bgClr>
                <a:srgbClr val="FFFFFF"/>
              </a:bgClr>
            </a:pattFill>
          </c:spPr>
          <c:cat>
            <c:strRef>
              <c:f>'Q13 - Term Debt'!$B$38:$G$38</c:f>
              <c:strCache>
                <c:ptCount val="6"/>
                <c:pt idx="0">
                  <c:v>0 - 4 yrs</c:v>
                </c:pt>
                <c:pt idx="1">
                  <c:v>5 - 9 yrs</c:v>
                </c:pt>
                <c:pt idx="2">
                  <c:v>10 - 14 yrs</c:v>
                </c:pt>
                <c:pt idx="3">
                  <c:v>15 - 19 yrs</c:v>
                </c:pt>
                <c:pt idx="4">
                  <c:v>20 yrs</c:v>
                </c:pt>
                <c:pt idx="5">
                  <c:v>21 + yrs</c:v>
                </c:pt>
              </c:strCache>
            </c:strRef>
          </c:cat>
          <c:val>
            <c:numRef>
              <c:f>'Q13 - Term Debt'!$B$41:$G$41</c:f>
              <c:numCache>
                <c:formatCode>General</c:formatCode>
                <c:ptCount val="6"/>
                <c:pt idx="0">
                  <c:v>1</c:v>
                </c:pt>
                <c:pt idx="1">
                  <c:v>4</c:v>
                </c:pt>
                <c:pt idx="2">
                  <c:v>0</c:v>
                </c:pt>
                <c:pt idx="3">
                  <c:v>3</c:v>
                </c:pt>
                <c:pt idx="4">
                  <c:v>1</c:v>
                </c:pt>
                <c:pt idx="5">
                  <c:v>0</c:v>
                </c:pt>
              </c:numCache>
            </c:numRef>
          </c:val>
        </c:ser>
        <c:ser>
          <c:idx val="3"/>
          <c:order val="3"/>
          <c:tx>
            <c:strRef>
              <c:f>'Q13 - Term Debt'!$A$42</c:f>
              <c:strCache>
                <c:ptCount val="1"/>
                <c:pt idx="0">
                  <c:v>Other</c:v>
                </c:pt>
              </c:strCache>
            </c:strRef>
          </c:tx>
          <c:spPr>
            <a:pattFill prst="horzBrick">
              <a:fgClr>
                <a:srgbClr val="8064A2"/>
              </a:fgClr>
              <a:bgClr>
                <a:srgbClr val="FFFFFF"/>
              </a:bgClr>
            </a:pattFill>
          </c:spPr>
          <c:cat>
            <c:strRef>
              <c:f>'Q13 - Term Debt'!$B$38:$G$38</c:f>
              <c:strCache>
                <c:ptCount val="6"/>
                <c:pt idx="0">
                  <c:v>0 - 4 yrs</c:v>
                </c:pt>
                <c:pt idx="1">
                  <c:v>5 - 9 yrs</c:v>
                </c:pt>
                <c:pt idx="2">
                  <c:v>10 - 14 yrs</c:v>
                </c:pt>
                <c:pt idx="3">
                  <c:v>15 - 19 yrs</c:v>
                </c:pt>
                <c:pt idx="4">
                  <c:v>20 yrs</c:v>
                </c:pt>
                <c:pt idx="5">
                  <c:v>21 + yrs</c:v>
                </c:pt>
              </c:strCache>
            </c:strRef>
          </c:cat>
          <c:val>
            <c:numRef>
              <c:f>'Q13 - Term Debt'!$B$42:$G$42</c:f>
              <c:numCache>
                <c:formatCode>General</c:formatCode>
                <c:ptCount val="6"/>
                <c:pt idx="0">
                  <c:v>1</c:v>
                </c:pt>
                <c:pt idx="1">
                  <c:v>1</c:v>
                </c:pt>
                <c:pt idx="2">
                  <c:v>0</c:v>
                </c:pt>
                <c:pt idx="3">
                  <c:v>0</c:v>
                </c:pt>
                <c:pt idx="4">
                  <c:v>2</c:v>
                </c:pt>
                <c:pt idx="5">
                  <c:v>1</c:v>
                </c:pt>
              </c:numCache>
            </c:numRef>
          </c:val>
        </c:ser>
        <c:overlap val="100"/>
        <c:axId val="77149312"/>
        <c:axId val="77150848"/>
      </c:barChart>
      <c:catAx>
        <c:axId val="77149312"/>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7150848"/>
        <c:crosses val="autoZero"/>
        <c:auto val="1"/>
        <c:lblAlgn val="ctr"/>
        <c:lblOffset val="100"/>
      </c:catAx>
      <c:valAx>
        <c:axId val="7715084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7.7261264802440553E-3"/>
              <c:y val="0.30672159742876742"/>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7149312"/>
        <c:crosses val="autoZero"/>
        <c:crossBetween val="between"/>
      </c:valAx>
    </c:plotArea>
    <c:legend>
      <c:legendPos val="r"/>
      <c:layout>
        <c:manualLayout>
          <c:xMode val="edge"/>
          <c:yMode val="edge"/>
          <c:x val="0.71218595851164568"/>
          <c:y val="0.21255605224397281"/>
          <c:w val="0.21654803030890246"/>
          <c:h val="0.22387272996257879"/>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#3. Please tell us about your projects IN</a:t>
            </a:r>
            <a:r>
              <a:rPr lang="en-US" sz="1200" b="1" i="1" baseline="0"/>
              <a:t> DEVELOPMENT and those that CLOSED FINANCING in Q4 '09</a:t>
            </a:r>
          </a:p>
          <a:p>
            <a:pPr>
              <a:defRPr/>
            </a:pPr>
            <a:r>
              <a:rPr lang="en-US" sz="1600" b="1" i="0"/>
              <a:t>Figure 2: Aggregate Capacity</a:t>
            </a:r>
            <a:r>
              <a:rPr lang="en-US" sz="1600" b="1" i="0" baseline="0"/>
              <a:t> in Development</a:t>
            </a:r>
            <a:endParaRPr lang="en-US" sz="1600" b="1" i="0"/>
          </a:p>
        </c:rich>
      </c:tx>
      <c:layout/>
    </c:title>
    <c:plotArea>
      <c:layout>
        <c:manualLayout>
          <c:layoutTarget val="inner"/>
          <c:xMode val="edge"/>
          <c:yMode val="edge"/>
          <c:x val="0.12952700470762354"/>
          <c:y val="0.13942605870987396"/>
          <c:w val="0.81100118659425291"/>
          <c:h val="0.74851919104568831"/>
        </c:manualLayout>
      </c:layout>
      <c:barChart>
        <c:barDir val="col"/>
        <c:grouping val="clustered"/>
        <c:ser>
          <c:idx val="0"/>
          <c:order val="0"/>
          <c:tx>
            <c:v>In Development</c:v>
          </c:tx>
          <c:spPr>
            <a:pattFill prst="dkUpDiag">
              <a:fgClr>
                <a:srgbClr val="4F81BD"/>
              </a:fgClr>
              <a:bgClr>
                <a:srgbClr val="FFFFFF"/>
              </a:bgClr>
            </a:pattFill>
          </c:spPr>
          <c:cat>
            <c:strRef>
              <c:f>'Q3 - Project Info'!$A$23:$A$27</c:f>
              <c:strCache>
                <c:ptCount val="5"/>
                <c:pt idx="0">
                  <c:v>Wind</c:v>
                </c:pt>
                <c:pt idx="1">
                  <c:v>PV &lt; 1 MW</c:v>
                </c:pt>
                <c:pt idx="2">
                  <c:v>PV &gt;= 1 MW</c:v>
                </c:pt>
                <c:pt idx="3">
                  <c:v>CSP</c:v>
                </c:pt>
                <c:pt idx="4">
                  <c:v>Other </c:v>
                </c:pt>
              </c:strCache>
            </c:strRef>
          </c:cat>
          <c:val>
            <c:numRef>
              <c:f>'Q3 - Project Info'!$K$23:$K$27</c:f>
              <c:numCache>
                <c:formatCode>General</c:formatCode>
                <c:ptCount val="5"/>
                <c:pt idx="0">
                  <c:v>1162.5</c:v>
                </c:pt>
                <c:pt idx="1">
                  <c:v>280</c:v>
                </c:pt>
                <c:pt idx="2">
                  <c:v>3715</c:v>
                </c:pt>
                <c:pt idx="3">
                  <c:v>1335</c:v>
                </c:pt>
                <c:pt idx="4">
                  <c:v>1292.5</c:v>
                </c:pt>
              </c:numCache>
            </c:numRef>
          </c:val>
        </c:ser>
        <c:ser>
          <c:idx val="1"/>
          <c:order val="1"/>
          <c:tx>
            <c:v>Financially Closed</c:v>
          </c:tx>
          <c:val>
            <c:numRef>
              <c:f>'Q3 - Project Info'!$K$46:$K$50</c:f>
              <c:numCache>
                <c:formatCode>General</c:formatCode>
                <c:ptCount val="5"/>
                <c:pt idx="0">
                  <c:v>662.5</c:v>
                </c:pt>
                <c:pt idx="1">
                  <c:v>55</c:v>
                </c:pt>
                <c:pt idx="2">
                  <c:v>187.5</c:v>
                </c:pt>
                <c:pt idx="3">
                  <c:v>162.5</c:v>
                </c:pt>
                <c:pt idx="4">
                  <c:v>877.5</c:v>
                </c:pt>
              </c:numCache>
            </c:numRef>
          </c:val>
        </c:ser>
        <c:axId val="77764096"/>
        <c:axId val="77766016"/>
      </c:barChart>
      <c:catAx>
        <c:axId val="77764096"/>
        <c:scaling>
          <c:orientation val="minMax"/>
        </c:scaling>
        <c:axPos val="b"/>
        <c:numFmt formatCode="General" sourceLinked="1"/>
        <c:tickLblPos val="nextTo"/>
        <c:spPr>
          <a:ln w="3175">
            <a:solidFill>
              <a:srgbClr val="808080"/>
            </a:solidFill>
            <a:prstDash val="solid"/>
          </a:ln>
        </c:spPr>
        <c:txPr>
          <a:bodyPr rot="0" vert="horz"/>
          <a:lstStyle/>
          <a:p>
            <a:pPr>
              <a:defRPr sz="1400"/>
            </a:pPr>
            <a:endParaRPr lang="en-US"/>
          </a:p>
        </c:txPr>
        <c:crossAx val="77766016"/>
        <c:crosses val="autoZero"/>
        <c:auto val="1"/>
        <c:lblAlgn val="ctr"/>
        <c:lblOffset val="100"/>
      </c:catAx>
      <c:valAx>
        <c:axId val="77766016"/>
        <c:scaling>
          <c:orientation val="minMax"/>
        </c:scaling>
        <c:axPos val="l"/>
        <c:majorGridlines>
          <c:spPr>
            <a:ln w="3175">
              <a:solidFill>
                <a:srgbClr val="808080"/>
              </a:solidFill>
              <a:prstDash val="solid"/>
            </a:ln>
          </c:spPr>
        </c:majorGridlines>
        <c:title>
          <c:tx>
            <c:rich>
              <a:bodyPr/>
              <a:lstStyle/>
              <a:p>
                <a:pPr>
                  <a:defRPr b="1"/>
                </a:pPr>
                <a:r>
                  <a:rPr lang="en-US" sz="1600" b="1"/>
                  <a:t>Aggregate MWs (est.)</a:t>
                </a:r>
              </a:p>
            </c:rich>
          </c:tx>
          <c:layout>
            <c:manualLayout>
              <c:xMode val="edge"/>
              <c:yMode val="edge"/>
              <c:x val="1.6514859186509363E-2"/>
              <c:y val="0.32133637734420867"/>
            </c:manualLayout>
          </c:layout>
        </c:title>
        <c:numFmt formatCode="#,##0" sourceLinked="0"/>
        <c:tickLblPos val="nextTo"/>
        <c:spPr>
          <a:ln w="3175">
            <a:solidFill>
              <a:srgbClr val="808080"/>
            </a:solidFill>
            <a:prstDash val="solid"/>
          </a:ln>
        </c:spPr>
        <c:txPr>
          <a:bodyPr rot="0" vert="horz"/>
          <a:lstStyle/>
          <a:p>
            <a:pPr>
              <a:defRPr sz="1400"/>
            </a:pPr>
            <a:endParaRPr lang="en-US"/>
          </a:p>
        </c:txPr>
        <c:crossAx val="77764096"/>
        <c:crosses val="autoZero"/>
        <c:crossBetween val="between"/>
        <c:majorUnit val="1000"/>
      </c:valAx>
    </c:plotArea>
    <c:legend>
      <c:legendPos val="r"/>
      <c:layout>
        <c:manualLayout>
          <c:xMode val="edge"/>
          <c:yMode val="edge"/>
          <c:x val="0.69344992590706156"/>
          <c:y val="0.22291023393722595"/>
          <c:w val="0.20008368903479873"/>
          <c:h val="0.16743438320210058"/>
        </c:manualLayout>
      </c:layout>
      <c:overlay val="1"/>
      <c:spPr>
        <a:solidFill>
          <a:schemeClr val="bg2"/>
        </a:solidFill>
        <a:ln>
          <a:solidFill>
            <a:sysClr val="windowText" lastClr="000000"/>
          </a:solidFill>
        </a:ln>
      </c:spPr>
      <c:txPr>
        <a:bodyPr/>
        <a:lstStyle/>
        <a:p>
          <a:pPr>
            <a:defRPr sz="1400"/>
          </a:pPr>
          <a:endParaRPr lang="en-US"/>
        </a:p>
      </c:txPr>
    </c:legend>
    <c:plotVisOnly val="1"/>
    <c:dispBlanksAs val="gap"/>
  </c:chart>
  <c:spPr>
    <a:solidFill>
      <a:srgbClr val="FFFFFF"/>
    </a:solidFill>
    <a:ln w="3175">
      <a:solidFill>
        <a:srgbClr val="808080"/>
      </a:solidFill>
      <a:prstDash val="solid"/>
    </a:ln>
  </c:spPr>
  <c:txPr>
    <a:bodyPr/>
    <a:lstStyle/>
    <a:p>
      <a:pPr>
        <a:defRPr sz="1050" b="0" i="0" u="none" strike="noStrike" baseline="0">
          <a:solidFill>
            <a:srgbClr val="333333"/>
          </a:solidFill>
          <a:latin typeface="Calibri"/>
          <a:ea typeface="Calibri"/>
          <a:cs typeface="Calibri"/>
        </a:defRPr>
      </a:pPr>
      <a:endParaRPr lang="en-US"/>
    </a:p>
  </c:txPr>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#13. Regarding project-level TERM debt, please tell us how your projects are generally structured...</a:t>
            </a:r>
          </a:p>
          <a:p>
            <a:pPr>
              <a:defRPr/>
            </a:pPr>
            <a:r>
              <a:rPr lang="en-US" sz="1600" b="1" i="0"/>
              <a:t>Figure 6: Debt</a:t>
            </a:r>
            <a:r>
              <a:rPr lang="en-US" sz="1600" b="1" i="0" baseline="0"/>
              <a:t> Term (2)</a:t>
            </a:r>
            <a:endParaRPr lang="en-US" sz="1600" b="1" i="0"/>
          </a:p>
        </c:rich>
      </c:tx>
      <c:layout/>
    </c:title>
    <c:plotArea>
      <c:layout>
        <c:manualLayout>
          <c:layoutTarget val="inner"/>
          <c:xMode val="edge"/>
          <c:yMode val="edge"/>
          <c:x val="8.5223026202880026E-2"/>
          <c:y val="0.11117250194779511"/>
          <c:w val="0.87841549529699003"/>
          <c:h val="0.78196374296382354"/>
        </c:manualLayout>
      </c:layout>
      <c:barChart>
        <c:barDir val="col"/>
        <c:grouping val="stacked"/>
        <c:ser>
          <c:idx val="0"/>
          <c:order val="0"/>
          <c:tx>
            <c:strRef>
              <c:f>'Q13 - Term Debt'!$B$38</c:f>
              <c:strCache>
                <c:ptCount val="1"/>
                <c:pt idx="0">
                  <c:v>0 - 4 yrs</c:v>
                </c:pt>
              </c:strCache>
            </c:strRef>
          </c:tx>
          <c:spPr>
            <a:pattFill prst="dkUpDiag">
              <a:fgClr>
                <a:srgbClr val="4F81BD"/>
              </a:fgClr>
              <a:bgClr>
                <a:srgbClr val="FFFFFF"/>
              </a:bgClr>
            </a:pattFill>
          </c:spPr>
          <c:cat>
            <c:strRef>
              <c:f>'Q13 - Term Debt'!$A$39:$A$42</c:f>
              <c:strCache>
                <c:ptCount val="4"/>
                <c:pt idx="0">
                  <c:v>Wind</c:v>
                </c:pt>
                <c:pt idx="1">
                  <c:v>Solar - PV (&lt; 1 MW)</c:v>
                </c:pt>
                <c:pt idx="2">
                  <c:v>Solar - PV (&gt;= 1 MW)</c:v>
                </c:pt>
                <c:pt idx="3">
                  <c:v>Other</c:v>
                </c:pt>
              </c:strCache>
            </c:strRef>
          </c:cat>
          <c:val>
            <c:numRef>
              <c:f>'Q13 - Term Debt'!$B$39:$B$42</c:f>
              <c:numCache>
                <c:formatCode>General</c:formatCode>
                <c:ptCount val="4"/>
                <c:pt idx="0">
                  <c:v>1</c:v>
                </c:pt>
                <c:pt idx="1">
                  <c:v>1</c:v>
                </c:pt>
                <c:pt idx="2">
                  <c:v>1</c:v>
                </c:pt>
                <c:pt idx="3">
                  <c:v>1</c:v>
                </c:pt>
              </c:numCache>
            </c:numRef>
          </c:val>
        </c:ser>
        <c:ser>
          <c:idx val="1"/>
          <c:order val="1"/>
          <c:tx>
            <c:strRef>
              <c:f>'Q13 - Term Debt'!$C$38</c:f>
              <c:strCache>
                <c:ptCount val="1"/>
                <c:pt idx="0">
                  <c:v>5 - 9 yrs</c:v>
                </c:pt>
              </c:strCache>
            </c:strRef>
          </c:tx>
          <c:cat>
            <c:strRef>
              <c:f>'Q13 - Term Debt'!$A$39:$A$42</c:f>
              <c:strCache>
                <c:ptCount val="4"/>
                <c:pt idx="0">
                  <c:v>Wind</c:v>
                </c:pt>
                <c:pt idx="1">
                  <c:v>Solar - PV (&lt; 1 MW)</c:v>
                </c:pt>
                <c:pt idx="2">
                  <c:v>Solar - PV (&gt;= 1 MW)</c:v>
                </c:pt>
                <c:pt idx="3">
                  <c:v>Other</c:v>
                </c:pt>
              </c:strCache>
            </c:strRef>
          </c:cat>
          <c:val>
            <c:numRef>
              <c:f>'Q13 - Term Debt'!$C$39:$C$42</c:f>
              <c:numCache>
                <c:formatCode>General</c:formatCode>
                <c:ptCount val="4"/>
                <c:pt idx="0">
                  <c:v>0</c:v>
                </c:pt>
                <c:pt idx="1">
                  <c:v>3</c:v>
                </c:pt>
                <c:pt idx="2">
                  <c:v>4</c:v>
                </c:pt>
                <c:pt idx="3">
                  <c:v>1</c:v>
                </c:pt>
              </c:numCache>
            </c:numRef>
          </c:val>
        </c:ser>
        <c:ser>
          <c:idx val="2"/>
          <c:order val="2"/>
          <c:tx>
            <c:strRef>
              <c:f>'Q13 - Term Debt'!$D$38</c:f>
              <c:strCache>
                <c:ptCount val="1"/>
                <c:pt idx="0">
                  <c:v>10 - 14 yrs</c:v>
                </c:pt>
              </c:strCache>
            </c:strRef>
          </c:tx>
          <c:spPr>
            <a:pattFill prst="pct30">
              <a:fgClr>
                <a:srgbClr val="9BBB59"/>
              </a:fgClr>
              <a:bgClr>
                <a:srgbClr val="FFFFFF"/>
              </a:bgClr>
            </a:pattFill>
          </c:spPr>
          <c:cat>
            <c:strRef>
              <c:f>'Q13 - Term Debt'!$A$39:$A$42</c:f>
              <c:strCache>
                <c:ptCount val="4"/>
                <c:pt idx="0">
                  <c:v>Wind</c:v>
                </c:pt>
                <c:pt idx="1">
                  <c:v>Solar - PV (&lt; 1 MW)</c:v>
                </c:pt>
                <c:pt idx="2">
                  <c:v>Solar - PV (&gt;= 1 MW)</c:v>
                </c:pt>
                <c:pt idx="3">
                  <c:v>Other</c:v>
                </c:pt>
              </c:strCache>
            </c:strRef>
          </c:cat>
          <c:val>
            <c:numRef>
              <c:f>'Q13 - Term Debt'!$D$39:$D$42</c:f>
              <c:numCache>
                <c:formatCode>General</c:formatCode>
                <c:ptCount val="4"/>
                <c:pt idx="0">
                  <c:v>3</c:v>
                </c:pt>
                <c:pt idx="1">
                  <c:v>2</c:v>
                </c:pt>
                <c:pt idx="2">
                  <c:v>0</c:v>
                </c:pt>
                <c:pt idx="3">
                  <c:v>0</c:v>
                </c:pt>
              </c:numCache>
            </c:numRef>
          </c:val>
        </c:ser>
        <c:ser>
          <c:idx val="3"/>
          <c:order val="3"/>
          <c:tx>
            <c:strRef>
              <c:f>'Q13 - Term Debt'!$E$38</c:f>
              <c:strCache>
                <c:ptCount val="1"/>
                <c:pt idx="0">
                  <c:v>15 - 19 yrs</c:v>
                </c:pt>
              </c:strCache>
            </c:strRef>
          </c:tx>
          <c:spPr>
            <a:pattFill prst="horzBrick">
              <a:fgClr>
                <a:srgbClr val="8064A2"/>
              </a:fgClr>
              <a:bgClr>
                <a:srgbClr val="FFFFFF"/>
              </a:bgClr>
            </a:pattFill>
          </c:spPr>
          <c:cat>
            <c:strRef>
              <c:f>'Q13 - Term Debt'!$A$39:$A$42</c:f>
              <c:strCache>
                <c:ptCount val="4"/>
                <c:pt idx="0">
                  <c:v>Wind</c:v>
                </c:pt>
                <c:pt idx="1">
                  <c:v>Solar - PV (&lt; 1 MW)</c:v>
                </c:pt>
                <c:pt idx="2">
                  <c:v>Solar - PV (&gt;= 1 MW)</c:v>
                </c:pt>
                <c:pt idx="3">
                  <c:v>Other</c:v>
                </c:pt>
              </c:strCache>
            </c:strRef>
          </c:cat>
          <c:val>
            <c:numRef>
              <c:f>'Q13 - Term Debt'!$E$39:$E$42</c:f>
              <c:numCache>
                <c:formatCode>General</c:formatCode>
                <c:ptCount val="4"/>
                <c:pt idx="0">
                  <c:v>0</c:v>
                </c:pt>
                <c:pt idx="1">
                  <c:v>1</c:v>
                </c:pt>
                <c:pt idx="2">
                  <c:v>3</c:v>
                </c:pt>
                <c:pt idx="3">
                  <c:v>0</c:v>
                </c:pt>
              </c:numCache>
            </c:numRef>
          </c:val>
        </c:ser>
        <c:ser>
          <c:idx val="4"/>
          <c:order val="4"/>
          <c:tx>
            <c:strRef>
              <c:f>'Q13 - Term Debt'!$F$38</c:f>
              <c:strCache>
                <c:ptCount val="1"/>
                <c:pt idx="0">
                  <c:v>20 yrs</c:v>
                </c:pt>
              </c:strCache>
            </c:strRef>
          </c:tx>
          <c:cat>
            <c:strRef>
              <c:f>'Q13 - Term Debt'!$A$39:$A$42</c:f>
              <c:strCache>
                <c:ptCount val="4"/>
                <c:pt idx="0">
                  <c:v>Wind</c:v>
                </c:pt>
                <c:pt idx="1">
                  <c:v>Solar - PV (&lt; 1 MW)</c:v>
                </c:pt>
                <c:pt idx="2">
                  <c:v>Solar - PV (&gt;= 1 MW)</c:v>
                </c:pt>
                <c:pt idx="3">
                  <c:v>Other</c:v>
                </c:pt>
              </c:strCache>
            </c:strRef>
          </c:cat>
          <c:val>
            <c:numRef>
              <c:f>'Q13 - Term Debt'!$F$39:$F$42</c:f>
              <c:numCache>
                <c:formatCode>General</c:formatCode>
                <c:ptCount val="4"/>
                <c:pt idx="0">
                  <c:v>0</c:v>
                </c:pt>
                <c:pt idx="1">
                  <c:v>0</c:v>
                </c:pt>
                <c:pt idx="2">
                  <c:v>1</c:v>
                </c:pt>
                <c:pt idx="3">
                  <c:v>2</c:v>
                </c:pt>
              </c:numCache>
            </c:numRef>
          </c:val>
        </c:ser>
        <c:ser>
          <c:idx val="5"/>
          <c:order val="5"/>
          <c:tx>
            <c:strRef>
              <c:f>'Q13 - Term Debt'!$G$38</c:f>
              <c:strCache>
                <c:ptCount val="1"/>
                <c:pt idx="0">
                  <c:v>21 + yrs</c:v>
                </c:pt>
              </c:strCache>
            </c:strRef>
          </c:tx>
          <c:cat>
            <c:strRef>
              <c:f>'Q13 - Term Debt'!$A$39:$A$42</c:f>
              <c:strCache>
                <c:ptCount val="4"/>
                <c:pt idx="0">
                  <c:v>Wind</c:v>
                </c:pt>
                <c:pt idx="1">
                  <c:v>Solar - PV (&lt; 1 MW)</c:v>
                </c:pt>
                <c:pt idx="2">
                  <c:v>Solar - PV (&gt;= 1 MW)</c:v>
                </c:pt>
                <c:pt idx="3">
                  <c:v>Other</c:v>
                </c:pt>
              </c:strCache>
            </c:strRef>
          </c:cat>
          <c:val>
            <c:numRef>
              <c:f>'Q13 - Term Debt'!$G$39:$G$42</c:f>
              <c:numCache>
                <c:formatCode>General</c:formatCode>
                <c:ptCount val="4"/>
                <c:pt idx="0">
                  <c:v>0</c:v>
                </c:pt>
                <c:pt idx="1">
                  <c:v>0</c:v>
                </c:pt>
                <c:pt idx="2">
                  <c:v>0</c:v>
                </c:pt>
                <c:pt idx="3">
                  <c:v>1</c:v>
                </c:pt>
              </c:numCache>
            </c:numRef>
          </c:val>
        </c:ser>
        <c:overlap val="100"/>
        <c:axId val="77298688"/>
        <c:axId val="77304576"/>
      </c:barChart>
      <c:catAx>
        <c:axId val="7729868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7304576"/>
        <c:crosses val="autoZero"/>
        <c:auto val="1"/>
        <c:lblAlgn val="ctr"/>
        <c:lblOffset val="100"/>
      </c:catAx>
      <c:valAx>
        <c:axId val="7730457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7.726126480244057E-3"/>
              <c:y val="0.30672159742876742"/>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7298688"/>
        <c:crosses val="autoZero"/>
        <c:crossBetween val="between"/>
        <c:majorUnit val="2"/>
      </c:valAx>
    </c:plotArea>
    <c:legend>
      <c:legendPos val="r"/>
      <c:layout>
        <c:manualLayout>
          <c:xMode val="edge"/>
          <c:yMode val="edge"/>
          <c:x val="0.78345196969109798"/>
          <c:y val="0.13384971554961039"/>
          <c:w val="0.11716983891475527"/>
          <c:h val="0.27751825715281386"/>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#13.</a:t>
            </a:r>
            <a:r>
              <a:rPr lang="en-US" sz="1200" i="1" baseline="0"/>
              <a:t> </a:t>
            </a:r>
            <a:r>
              <a:rPr lang="en-US" sz="1200" i="1"/>
              <a:t>Regarding project-level TERM debt, please tell us how your projects are generally structured...</a:t>
            </a:r>
          </a:p>
          <a:p>
            <a:pPr>
              <a:defRPr/>
            </a:pPr>
            <a:r>
              <a:rPr lang="en-US" sz="1600" i="0"/>
              <a:t>Figure 7: Average</a:t>
            </a:r>
            <a:r>
              <a:rPr lang="en-US" sz="1600" i="0" baseline="0"/>
              <a:t> Debt Coverage Ratio Required</a:t>
            </a:r>
            <a:endParaRPr lang="en-US" sz="1600" i="0"/>
          </a:p>
        </c:rich>
      </c:tx>
      <c:layout/>
    </c:title>
    <c:plotArea>
      <c:layout>
        <c:manualLayout>
          <c:layoutTarget val="inner"/>
          <c:xMode val="edge"/>
          <c:yMode val="edge"/>
          <c:x val="7.4286359517759235E-2"/>
          <c:y val="0.10915439075050377"/>
          <c:w val="0.91321357127962"/>
          <c:h val="0.74949741880399845"/>
        </c:manualLayout>
      </c:layout>
      <c:barChart>
        <c:barDir val="col"/>
        <c:grouping val="stacked"/>
        <c:ser>
          <c:idx val="0"/>
          <c:order val="0"/>
          <c:tx>
            <c:strRef>
              <c:f>'Q13 - Term Debt'!$A$48</c:f>
              <c:strCache>
                <c:ptCount val="1"/>
                <c:pt idx="0">
                  <c:v>Wind</c:v>
                </c:pt>
              </c:strCache>
            </c:strRef>
          </c:tx>
          <c:spPr>
            <a:pattFill prst="dkUpDiag">
              <a:fgClr>
                <a:srgbClr val="4F81BD"/>
              </a:fgClr>
              <a:bgClr>
                <a:srgbClr val="FFFFFF"/>
              </a:bgClr>
            </a:pattFill>
          </c:spPr>
          <c:cat>
            <c:strRef>
              <c:f>'Q13 - Term Debt'!$B$47:$F$47</c:f>
              <c:strCache>
                <c:ptCount val="5"/>
                <c:pt idx="0">
                  <c:v>&lt; 1.30</c:v>
                </c:pt>
                <c:pt idx="1">
                  <c:v>1.30 - 1.39</c:v>
                </c:pt>
                <c:pt idx="2">
                  <c:v>1.40 - 1.49</c:v>
                </c:pt>
                <c:pt idx="3">
                  <c:v>1.50 - 1.59</c:v>
                </c:pt>
                <c:pt idx="4">
                  <c:v>1.60 - 1.69</c:v>
                </c:pt>
              </c:strCache>
            </c:strRef>
          </c:cat>
          <c:val>
            <c:numRef>
              <c:f>'Q13 - Term Debt'!$B$48:$F$48</c:f>
              <c:numCache>
                <c:formatCode>General</c:formatCode>
                <c:ptCount val="5"/>
                <c:pt idx="0">
                  <c:v>1</c:v>
                </c:pt>
                <c:pt idx="1">
                  <c:v>0</c:v>
                </c:pt>
                <c:pt idx="2">
                  <c:v>1</c:v>
                </c:pt>
                <c:pt idx="3">
                  <c:v>1</c:v>
                </c:pt>
                <c:pt idx="4">
                  <c:v>0</c:v>
                </c:pt>
              </c:numCache>
            </c:numRef>
          </c:val>
        </c:ser>
        <c:ser>
          <c:idx val="1"/>
          <c:order val="1"/>
          <c:tx>
            <c:strRef>
              <c:f>'Q13 - Term Debt'!$A$49</c:f>
              <c:strCache>
                <c:ptCount val="1"/>
                <c:pt idx="0">
                  <c:v>Solar - PV (&lt; 1 MW)</c:v>
                </c:pt>
              </c:strCache>
            </c:strRef>
          </c:tx>
          <c:cat>
            <c:strRef>
              <c:f>'Q13 - Term Debt'!$B$47:$F$47</c:f>
              <c:strCache>
                <c:ptCount val="5"/>
                <c:pt idx="0">
                  <c:v>&lt; 1.30</c:v>
                </c:pt>
                <c:pt idx="1">
                  <c:v>1.30 - 1.39</c:v>
                </c:pt>
                <c:pt idx="2">
                  <c:v>1.40 - 1.49</c:v>
                </c:pt>
                <c:pt idx="3">
                  <c:v>1.50 - 1.59</c:v>
                </c:pt>
                <c:pt idx="4">
                  <c:v>1.60 - 1.69</c:v>
                </c:pt>
              </c:strCache>
            </c:strRef>
          </c:cat>
          <c:val>
            <c:numRef>
              <c:f>'Q13 - Term Debt'!$B$49:$F$49</c:f>
              <c:numCache>
                <c:formatCode>General</c:formatCode>
                <c:ptCount val="5"/>
                <c:pt idx="0">
                  <c:v>2</c:v>
                </c:pt>
                <c:pt idx="1">
                  <c:v>1</c:v>
                </c:pt>
                <c:pt idx="2">
                  <c:v>2</c:v>
                </c:pt>
                <c:pt idx="3">
                  <c:v>0</c:v>
                </c:pt>
                <c:pt idx="4">
                  <c:v>0</c:v>
                </c:pt>
              </c:numCache>
            </c:numRef>
          </c:val>
        </c:ser>
        <c:ser>
          <c:idx val="2"/>
          <c:order val="2"/>
          <c:tx>
            <c:strRef>
              <c:f>'Q13 - Term Debt'!$A$50</c:f>
              <c:strCache>
                <c:ptCount val="1"/>
                <c:pt idx="0">
                  <c:v>Solar - PV (&gt;= 1 MW)</c:v>
                </c:pt>
              </c:strCache>
            </c:strRef>
          </c:tx>
          <c:spPr>
            <a:pattFill prst="pct30">
              <a:fgClr>
                <a:srgbClr val="9BBB59"/>
              </a:fgClr>
              <a:bgClr>
                <a:srgbClr val="FFFFFF"/>
              </a:bgClr>
            </a:pattFill>
          </c:spPr>
          <c:cat>
            <c:strRef>
              <c:f>'Q13 - Term Debt'!$B$47:$F$47</c:f>
              <c:strCache>
                <c:ptCount val="5"/>
                <c:pt idx="0">
                  <c:v>&lt; 1.30</c:v>
                </c:pt>
                <c:pt idx="1">
                  <c:v>1.30 - 1.39</c:v>
                </c:pt>
                <c:pt idx="2">
                  <c:v>1.40 - 1.49</c:v>
                </c:pt>
                <c:pt idx="3">
                  <c:v>1.50 - 1.59</c:v>
                </c:pt>
                <c:pt idx="4">
                  <c:v>1.60 - 1.69</c:v>
                </c:pt>
              </c:strCache>
            </c:strRef>
          </c:cat>
          <c:val>
            <c:numRef>
              <c:f>'Q13 - Term Debt'!$B$50:$F$50</c:f>
              <c:numCache>
                <c:formatCode>General</c:formatCode>
                <c:ptCount val="5"/>
                <c:pt idx="0">
                  <c:v>2</c:v>
                </c:pt>
                <c:pt idx="1">
                  <c:v>2</c:v>
                </c:pt>
                <c:pt idx="2">
                  <c:v>2</c:v>
                </c:pt>
                <c:pt idx="3">
                  <c:v>2</c:v>
                </c:pt>
                <c:pt idx="4">
                  <c:v>1</c:v>
                </c:pt>
              </c:numCache>
            </c:numRef>
          </c:val>
        </c:ser>
        <c:ser>
          <c:idx val="3"/>
          <c:order val="3"/>
          <c:tx>
            <c:strRef>
              <c:f>'Q13 - Term Debt'!$A$51</c:f>
              <c:strCache>
                <c:ptCount val="1"/>
                <c:pt idx="0">
                  <c:v>Other</c:v>
                </c:pt>
              </c:strCache>
            </c:strRef>
          </c:tx>
          <c:spPr>
            <a:pattFill prst="horzBrick">
              <a:fgClr>
                <a:srgbClr val="8064A2"/>
              </a:fgClr>
              <a:bgClr>
                <a:srgbClr val="FFFFFF"/>
              </a:bgClr>
            </a:pattFill>
          </c:spPr>
          <c:cat>
            <c:strRef>
              <c:f>'Q13 - Term Debt'!$B$47:$F$47</c:f>
              <c:strCache>
                <c:ptCount val="5"/>
                <c:pt idx="0">
                  <c:v>&lt; 1.30</c:v>
                </c:pt>
                <c:pt idx="1">
                  <c:v>1.30 - 1.39</c:v>
                </c:pt>
                <c:pt idx="2">
                  <c:v>1.40 - 1.49</c:v>
                </c:pt>
                <c:pt idx="3">
                  <c:v>1.50 - 1.59</c:v>
                </c:pt>
                <c:pt idx="4">
                  <c:v>1.60 - 1.69</c:v>
                </c:pt>
              </c:strCache>
            </c:strRef>
          </c:cat>
          <c:val>
            <c:numRef>
              <c:f>'Q13 - Term Debt'!$B$51:$F$51</c:f>
              <c:numCache>
                <c:formatCode>General</c:formatCode>
                <c:ptCount val="5"/>
                <c:pt idx="0">
                  <c:v>4</c:v>
                </c:pt>
                <c:pt idx="1">
                  <c:v>0</c:v>
                </c:pt>
                <c:pt idx="2">
                  <c:v>0</c:v>
                </c:pt>
                <c:pt idx="3">
                  <c:v>0</c:v>
                </c:pt>
                <c:pt idx="4">
                  <c:v>0</c:v>
                </c:pt>
              </c:numCache>
            </c:numRef>
          </c:val>
        </c:ser>
        <c:overlap val="100"/>
        <c:axId val="77389824"/>
        <c:axId val="77391744"/>
      </c:barChart>
      <c:catAx>
        <c:axId val="77389824"/>
        <c:scaling>
          <c:orientation val="minMax"/>
        </c:scaling>
        <c:axPos val="b"/>
        <c:title>
          <c:tx>
            <c:rich>
              <a:bodyPr/>
              <a:lstStyle/>
              <a:p>
                <a:pPr>
                  <a:defRPr/>
                </a:pPr>
                <a:r>
                  <a:rPr lang="en-US" sz="1600"/>
                  <a:t>Debt Service Coverage Ratio</a:t>
                </a:r>
              </a:p>
            </c:rich>
          </c:tx>
          <c:layout/>
        </c:title>
        <c:numFmt formatCode="General" sourceLinked="1"/>
        <c:tickLblPos val="nextTo"/>
        <c:txPr>
          <a:bodyPr/>
          <a:lstStyle/>
          <a:p>
            <a:pPr>
              <a:defRPr sz="1400"/>
            </a:pPr>
            <a:endParaRPr lang="en-US"/>
          </a:p>
        </c:txPr>
        <c:crossAx val="77391744"/>
        <c:crosses val="autoZero"/>
        <c:auto val="1"/>
        <c:lblAlgn val="ctr"/>
        <c:lblOffset val="100"/>
      </c:catAx>
      <c:valAx>
        <c:axId val="77391744"/>
        <c:scaling>
          <c:orientation val="minMax"/>
        </c:scaling>
        <c:axPos val="l"/>
        <c:majorGridlines/>
        <c:title>
          <c:tx>
            <c:rich>
              <a:bodyPr rot="-5400000" vert="horz"/>
              <a:lstStyle/>
              <a:p>
                <a:pPr>
                  <a:defRPr/>
                </a:pPr>
                <a:r>
                  <a:rPr lang="en-US" sz="1600"/>
                  <a:t>Participants Reporting</a:t>
                </a:r>
              </a:p>
            </c:rich>
          </c:tx>
          <c:layout/>
        </c:title>
        <c:numFmt formatCode="General" sourceLinked="1"/>
        <c:tickLblPos val="nextTo"/>
        <c:txPr>
          <a:bodyPr/>
          <a:lstStyle/>
          <a:p>
            <a:pPr>
              <a:defRPr sz="1400"/>
            </a:pPr>
            <a:endParaRPr lang="en-US"/>
          </a:p>
        </c:txPr>
        <c:crossAx val="77389824"/>
        <c:crosses val="autoZero"/>
        <c:crossBetween val="between"/>
      </c:valAx>
    </c:plotArea>
    <c:legend>
      <c:legendPos val="r"/>
      <c:layout>
        <c:manualLayout>
          <c:xMode val="edge"/>
          <c:yMode val="edge"/>
          <c:x val="0.7170889641198257"/>
          <c:y val="0.20531484679914086"/>
          <c:w val="0.23851986207456541"/>
          <c:h val="0.22387272996257879"/>
        </c:manualLayout>
      </c:layout>
      <c:spPr>
        <a:solidFill>
          <a:schemeClr val="bg2"/>
        </a:solidFill>
        <a:ln>
          <a:solidFill>
            <a:srgbClr val="808080"/>
          </a:solidFill>
        </a:ln>
      </c:spPr>
      <c:txPr>
        <a:bodyPr/>
        <a:lstStyle/>
        <a:p>
          <a:pPr>
            <a:defRPr sz="1400"/>
          </a:pPr>
          <a:endParaRPr lang="en-US"/>
        </a:p>
      </c:txPr>
    </c:legend>
    <c:plotVisOnly val="1"/>
    <c:dispBlanksAs val="gap"/>
  </c:chart>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i="1"/>
              <a:t>#13.</a:t>
            </a:r>
            <a:r>
              <a:rPr lang="en-US" sz="1200" i="1" baseline="0"/>
              <a:t> </a:t>
            </a:r>
            <a:r>
              <a:rPr lang="en-US" sz="1200" i="1"/>
              <a:t>Regarding project-level TERM debt, please tell us how your projects are generally structured...</a:t>
            </a:r>
          </a:p>
          <a:p>
            <a:pPr>
              <a:defRPr/>
            </a:pPr>
            <a:r>
              <a:rPr lang="en-US" sz="1600" i="0"/>
              <a:t>Figure 8: Average</a:t>
            </a:r>
            <a:r>
              <a:rPr lang="en-US" sz="1600" i="0" baseline="0"/>
              <a:t> Debt Coverage Ratio Required (2)</a:t>
            </a:r>
            <a:endParaRPr lang="en-US" sz="1600" i="0"/>
          </a:p>
        </c:rich>
      </c:tx>
      <c:layout/>
    </c:title>
    <c:plotArea>
      <c:layout>
        <c:manualLayout>
          <c:layoutTarget val="inner"/>
          <c:xMode val="edge"/>
          <c:yMode val="edge"/>
          <c:x val="7.4286359517759235E-2"/>
          <c:y val="0.10915439075050377"/>
          <c:w val="0.91321357127961988"/>
          <c:h val="0.78582342035524155"/>
        </c:manualLayout>
      </c:layout>
      <c:barChart>
        <c:barDir val="col"/>
        <c:grouping val="stacked"/>
        <c:ser>
          <c:idx val="0"/>
          <c:order val="0"/>
          <c:tx>
            <c:strRef>
              <c:f>'Q13 - Term Debt'!$B$47</c:f>
              <c:strCache>
                <c:ptCount val="1"/>
                <c:pt idx="0">
                  <c:v>&lt; 1.30</c:v>
                </c:pt>
              </c:strCache>
            </c:strRef>
          </c:tx>
          <c:spPr>
            <a:pattFill prst="dkUpDiag">
              <a:fgClr>
                <a:srgbClr val="4F81BD"/>
              </a:fgClr>
              <a:bgClr>
                <a:srgbClr val="FFFFFF"/>
              </a:bgClr>
            </a:pattFill>
          </c:spPr>
          <c:cat>
            <c:strRef>
              <c:f>'Q13 - Term Debt'!$A$48:$A$51</c:f>
              <c:strCache>
                <c:ptCount val="4"/>
                <c:pt idx="0">
                  <c:v>Wind</c:v>
                </c:pt>
                <c:pt idx="1">
                  <c:v>Solar - PV (&lt; 1 MW)</c:v>
                </c:pt>
                <c:pt idx="2">
                  <c:v>Solar - PV (&gt;= 1 MW)</c:v>
                </c:pt>
                <c:pt idx="3">
                  <c:v>Other</c:v>
                </c:pt>
              </c:strCache>
            </c:strRef>
          </c:cat>
          <c:val>
            <c:numRef>
              <c:f>'Q13 - Term Debt'!$B$48:$B$51</c:f>
              <c:numCache>
                <c:formatCode>General</c:formatCode>
                <c:ptCount val="4"/>
                <c:pt idx="0">
                  <c:v>1</c:v>
                </c:pt>
                <c:pt idx="1">
                  <c:v>2</c:v>
                </c:pt>
                <c:pt idx="2">
                  <c:v>2</c:v>
                </c:pt>
                <c:pt idx="3">
                  <c:v>4</c:v>
                </c:pt>
              </c:numCache>
            </c:numRef>
          </c:val>
        </c:ser>
        <c:ser>
          <c:idx val="1"/>
          <c:order val="1"/>
          <c:tx>
            <c:strRef>
              <c:f>'Q13 - Term Debt'!$C$47</c:f>
              <c:strCache>
                <c:ptCount val="1"/>
                <c:pt idx="0">
                  <c:v>1.30 - 1.39</c:v>
                </c:pt>
              </c:strCache>
            </c:strRef>
          </c:tx>
          <c:cat>
            <c:strRef>
              <c:f>'Q13 - Term Debt'!$A$48:$A$51</c:f>
              <c:strCache>
                <c:ptCount val="4"/>
                <c:pt idx="0">
                  <c:v>Wind</c:v>
                </c:pt>
                <c:pt idx="1">
                  <c:v>Solar - PV (&lt; 1 MW)</c:v>
                </c:pt>
                <c:pt idx="2">
                  <c:v>Solar - PV (&gt;= 1 MW)</c:v>
                </c:pt>
                <c:pt idx="3">
                  <c:v>Other</c:v>
                </c:pt>
              </c:strCache>
            </c:strRef>
          </c:cat>
          <c:val>
            <c:numRef>
              <c:f>'Q13 - Term Debt'!$C$48:$C$51</c:f>
              <c:numCache>
                <c:formatCode>General</c:formatCode>
                <c:ptCount val="4"/>
                <c:pt idx="0">
                  <c:v>0</c:v>
                </c:pt>
                <c:pt idx="1">
                  <c:v>1</c:v>
                </c:pt>
                <c:pt idx="2">
                  <c:v>2</c:v>
                </c:pt>
                <c:pt idx="3">
                  <c:v>0</c:v>
                </c:pt>
              </c:numCache>
            </c:numRef>
          </c:val>
        </c:ser>
        <c:ser>
          <c:idx val="2"/>
          <c:order val="2"/>
          <c:tx>
            <c:strRef>
              <c:f>'Q13 - Term Debt'!$D$47</c:f>
              <c:strCache>
                <c:ptCount val="1"/>
                <c:pt idx="0">
                  <c:v>1.40 - 1.49</c:v>
                </c:pt>
              </c:strCache>
            </c:strRef>
          </c:tx>
          <c:spPr>
            <a:pattFill prst="pct30">
              <a:fgClr>
                <a:srgbClr val="9BBB59"/>
              </a:fgClr>
              <a:bgClr>
                <a:srgbClr val="FFFFFF"/>
              </a:bgClr>
            </a:pattFill>
          </c:spPr>
          <c:cat>
            <c:strRef>
              <c:f>'Q13 - Term Debt'!$A$48:$A$51</c:f>
              <c:strCache>
                <c:ptCount val="4"/>
                <c:pt idx="0">
                  <c:v>Wind</c:v>
                </c:pt>
                <c:pt idx="1">
                  <c:v>Solar - PV (&lt; 1 MW)</c:v>
                </c:pt>
                <c:pt idx="2">
                  <c:v>Solar - PV (&gt;= 1 MW)</c:v>
                </c:pt>
                <c:pt idx="3">
                  <c:v>Other</c:v>
                </c:pt>
              </c:strCache>
            </c:strRef>
          </c:cat>
          <c:val>
            <c:numRef>
              <c:f>'Q13 - Term Debt'!$D$48:$D$51</c:f>
              <c:numCache>
                <c:formatCode>General</c:formatCode>
                <c:ptCount val="4"/>
                <c:pt idx="0">
                  <c:v>1</c:v>
                </c:pt>
                <c:pt idx="1">
                  <c:v>2</c:v>
                </c:pt>
                <c:pt idx="2">
                  <c:v>2</c:v>
                </c:pt>
                <c:pt idx="3">
                  <c:v>0</c:v>
                </c:pt>
              </c:numCache>
            </c:numRef>
          </c:val>
        </c:ser>
        <c:ser>
          <c:idx val="3"/>
          <c:order val="3"/>
          <c:tx>
            <c:strRef>
              <c:f>'Q13 - Term Debt'!$E$47</c:f>
              <c:strCache>
                <c:ptCount val="1"/>
                <c:pt idx="0">
                  <c:v>1.50 - 1.59</c:v>
                </c:pt>
              </c:strCache>
            </c:strRef>
          </c:tx>
          <c:spPr>
            <a:pattFill prst="horzBrick">
              <a:fgClr>
                <a:srgbClr val="8064A2"/>
              </a:fgClr>
              <a:bgClr>
                <a:srgbClr val="FFFFFF"/>
              </a:bgClr>
            </a:pattFill>
          </c:spPr>
          <c:cat>
            <c:strRef>
              <c:f>'Q13 - Term Debt'!$A$48:$A$51</c:f>
              <c:strCache>
                <c:ptCount val="4"/>
                <c:pt idx="0">
                  <c:v>Wind</c:v>
                </c:pt>
                <c:pt idx="1">
                  <c:v>Solar - PV (&lt; 1 MW)</c:v>
                </c:pt>
                <c:pt idx="2">
                  <c:v>Solar - PV (&gt;= 1 MW)</c:v>
                </c:pt>
                <c:pt idx="3">
                  <c:v>Other</c:v>
                </c:pt>
              </c:strCache>
            </c:strRef>
          </c:cat>
          <c:val>
            <c:numRef>
              <c:f>'Q13 - Term Debt'!$E$48:$E$51</c:f>
              <c:numCache>
                <c:formatCode>General</c:formatCode>
                <c:ptCount val="4"/>
                <c:pt idx="0">
                  <c:v>1</c:v>
                </c:pt>
                <c:pt idx="1">
                  <c:v>0</c:v>
                </c:pt>
                <c:pt idx="2">
                  <c:v>2</c:v>
                </c:pt>
                <c:pt idx="3">
                  <c:v>0</c:v>
                </c:pt>
              </c:numCache>
            </c:numRef>
          </c:val>
        </c:ser>
        <c:ser>
          <c:idx val="4"/>
          <c:order val="4"/>
          <c:tx>
            <c:strRef>
              <c:f>'Q13 - Term Debt'!$F$47</c:f>
              <c:strCache>
                <c:ptCount val="1"/>
                <c:pt idx="0">
                  <c:v>1.60 - 1.69</c:v>
                </c:pt>
              </c:strCache>
            </c:strRef>
          </c:tx>
          <c:cat>
            <c:strRef>
              <c:f>'Q13 - Term Debt'!$A$48:$A$51</c:f>
              <c:strCache>
                <c:ptCount val="4"/>
                <c:pt idx="0">
                  <c:v>Wind</c:v>
                </c:pt>
                <c:pt idx="1">
                  <c:v>Solar - PV (&lt; 1 MW)</c:v>
                </c:pt>
                <c:pt idx="2">
                  <c:v>Solar - PV (&gt;= 1 MW)</c:v>
                </c:pt>
                <c:pt idx="3">
                  <c:v>Other</c:v>
                </c:pt>
              </c:strCache>
            </c:strRef>
          </c:cat>
          <c:val>
            <c:numRef>
              <c:f>'Q13 - Term Debt'!$F$48:$F$51</c:f>
              <c:numCache>
                <c:formatCode>General</c:formatCode>
                <c:ptCount val="4"/>
                <c:pt idx="0">
                  <c:v>0</c:v>
                </c:pt>
                <c:pt idx="1">
                  <c:v>0</c:v>
                </c:pt>
                <c:pt idx="2">
                  <c:v>1</c:v>
                </c:pt>
                <c:pt idx="3">
                  <c:v>0</c:v>
                </c:pt>
              </c:numCache>
            </c:numRef>
          </c:val>
        </c:ser>
        <c:overlap val="100"/>
        <c:axId val="77714560"/>
        <c:axId val="77716096"/>
      </c:barChart>
      <c:catAx>
        <c:axId val="77714560"/>
        <c:scaling>
          <c:orientation val="minMax"/>
        </c:scaling>
        <c:axPos val="b"/>
        <c:numFmt formatCode="General" sourceLinked="1"/>
        <c:tickLblPos val="nextTo"/>
        <c:txPr>
          <a:bodyPr/>
          <a:lstStyle/>
          <a:p>
            <a:pPr>
              <a:defRPr sz="1400"/>
            </a:pPr>
            <a:endParaRPr lang="en-US"/>
          </a:p>
        </c:txPr>
        <c:crossAx val="77716096"/>
        <c:crosses val="autoZero"/>
        <c:auto val="1"/>
        <c:lblAlgn val="ctr"/>
        <c:lblOffset val="100"/>
      </c:catAx>
      <c:valAx>
        <c:axId val="77716096"/>
        <c:scaling>
          <c:orientation val="minMax"/>
        </c:scaling>
        <c:axPos val="l"/>
        <c:majorGridlines/>
        <c:title>
          <c:tx>
            <c:rich>
              <a:bodyPr rot="-5400000" vert="horz"/>
              <a:lstStyle/>
              <a:p>
                <a:pPr>
                  <a:defRPr/>
                </a:pPr>
                <a:r>
                  <a:rPr lang="en-US" sz="1600"/>
                  <a:t>Participants Reporting</a:t>
                </a:r>
              </a:p>
            </c:rich>
          </c:tx>
          <c:layout/>
        </c:title>
        <c:numFmt formatCode="General" sourceLinked="1"/>
        <c:tickLblPos val="nextTo"/>
        <c:txPr>
          <a:bodyPr/>
          <a:lstStyle/>
          <a:p>
            <a:pPr>
              <a:defRPr sz="1400"/>
            </a:pPr>
            <a:endParaRPr lang="en-US"/>
          </a:p>
        </c:txPr>
        <c:crossAx val="77714560"/>
        <c:crosses val="autoZero"/>
        <c:crossBetween val="between"/>
      </c:valAx>
    </c:plotArea>
    <c:legend>
      <c:legendPos val="r"/>
      <c:layout>
        <c:manualLayout>
          <c:xMode val="edge"/>
          <c:yMode val="edge"/>
          <c:x val="0.81421253416302652"/>
          <c:y val="0.21944162518018001"/>
          <c:w val="0.11957947413390616"/>
          <c:h val="0.23126521429401148"/>
        </c:manualLayout>
      </c:layout>
      <c:spPr>
        <a:solidFill>
          <a:schemeClr val="bg2"/>
        </a:solidFill>
        <a:ln>
          <a:solidFill>
            <a:srgbClr val="808080"/>
          </a:solidFill>
        </a:ln>
      </c:spPr>
      <c:txPr>
        <a:bodyPr/>
        <a:lstStyle/>
        <a:p>
          <a:pPr>
            <a:defRPr sz="1400"/>
          </a:pPr>
          <a:endParaRPr lang="en-US"/>
        </a:p>
      </c:txPr>
    </c:legend>
    <c:plotVisOnly val="1"/>
    <c:dispBlanksAs val="gap"/>
  </c:chart>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#14. Provide the average</a:t>
            </a:r>
            <a:r>
              <a:rPr lang="en-US" sz="1100" b="1" i="1" baseline="0"/>
              <a:t> INSTALLED COSTS (before incentives) and LCOE (after incentives) from your projects...</a:t>
            </a:r>
          </a:p>
          <a:p>
            <a:pPr>
              <a:defRPr/>
            </a:pPr>
            <a:r>
              <a:rPr lang="en-US" sz="1600" b="1" i="0" baseline="0"/>
              <a:t>Figure 1: Installed Costs</a:t>
            </a:r>
            <a:endParaRPr lang="en-US" sz="1600" b="1" i="0"/>
          </a:p>
        </c:rich>
      </c:tx>
      <c:layout/>
    </c:title>
    <c:plotArea>
      <c:layout>
        <c:manualLayout>
          <c:layoutTarget val="inner"/>
          <c:xMode val="edge"/>
          <c:yMode val="edge"/>
          <c:x val="0.10948915548813706"/>
          <c:y val="0.10713627955321281"/>
          <c:w val="0.85771295491495458"/>
          <c:h val="0.8047269249245157"/>
        </c:manualLayout>
      </c:layout>
      <c:barChart>
        <c:barDir val="col"/>
        <c:grouping val="stacked"/>
        <c:ser>
          <c:idx val="0"/>
          <c:order val="0"/>
          <c:tx>
            <c:strRef>
              <c:f>'Q14 - Cost of Energy'!$B$10</c:f>
              <c:strCache>
                <c:ptCount val="1"/>
                <c:pt idx="0">
                  <c:v>$0 - $.99 / W</c:v>
                </c:pt>
              </c:strCache>
            </c:strRef>
          </c:tx>
          <c:spPr>
            <a:pattFill prst="dkUpDiag">
              <a:fgClr>
                <a:srgbClr val="4572A7"/>
              </a:fgClr>
              <a:bgClr>
                <a:srgbClr val="FFFFFF"/>
              </a:bgClr>
            </a:pattFill>
          </c:spPr>
          <c:cat>
            <c:strRef>
              <c:f>'Q14 - Cost of Energy'!$A$11:$A$15</c:f>
              <c:strCache>
                <c:ptCount val="5"/>
                <c:pt idx="0">
                  <c:v>Wind</c:v>
                </c:pt>
                <c:pt idx="1">
                  <c:v>PV &lt; 1 MW</c:v>
                </c:pt>
                <c:pt idx="2">
                  <c:v>PV &gt;= 1 MW</c:v>
                </c:pt>
                <c:pt idx="3">
                  <c:v>Solar - CSP</c:v>
                </c:pt>
                <c:pt idx="4">
                  <c:v>Other</c:v>
                </c:pt>
              </c:strCache>
            </c:strRef>
          </c:cat>
          <c:val>
            <c:numRef>
              <c:f>'Q14 - Cost of Energy'!$B$11:$B$15</c:f>
              <c:numCache>
                <c:formatCode>General</c:formatCode>
                <c:ptCount val="5"/>
                <c:pt idx="0">
                  <c:v>0</c:v>
                </c:pt>
                <c:pt idx="1">
                  <c:v>0</c:v>
                </c:pt>
                <c:pt idx="2">
                  <c:v>0</c:v>
                </c:pt>
                <c:pt idx="3">
                  <c:v>1</c:v>
                </c:pt>
                <c:pt idx="4">
                  <c:v>0</c:v>
                </c:pt>
              </c:numCache>
            </c:numRef>
          </c:val>
        </c:ser>
        <c:ser>
          <c:idx val="1"/>
          <c:order val="1"/>
          <c:tx>
            <c:strRef>
              <c:f>'Q14 - Cost of Energy'!$C$10</c:f>
              <c:strCache>
                <c:ptCount val="1"/>
                <c:pt idx="0">
                  <c:v>$1 - $1.99 / W</c:v>
                </c:pt>
              </c:strCache>
            </c:strRef>
          </c:tx>
          <c:cat>
            <c:strRef>
              <c:f>'Q14 - Cost of Energy'!$A$11:$A$15</c:f>
              <c:strCache>
                <c:ptCount val="5"/>
                <c:pt idx="0">
                  <c:v>Wind</c:v>
                </c:pt>
                <c:pt idx="1">
                  <c:v>PV &lt; 1 MW</c:v>
                </c:pt>
                <c:pt idx="2">
                  <c:v>PV &gt;= 1 MW</c:v>
                </c:pt>
                <c:pt idx="3">
                  <c:v>Solar - CSP</c:v>
                </c:pt>
                <c:pt idx="4">
                  <c:v>Other</c:v>
                </c:pt>
              </c:strCache>
            </c:strRef>
          </c:cat>
          <c:val>
            <c:numRef>
              <c:f>'Q14 - Cost of Energy'!$C$11:$C$15</c:f>
              <c:numCache>
                <c:formatCode>General</c:formatCode>
                <c:ptCount val="5"/>
                <c:pt idx="0">
                  <c:v>0</c:v>
                </c:pt>
                <c:pt idx="1">
                  <c:v>0</c:v>
                </c:pt>
                <c:pt idx="2">
                  <c:v>0</c:v>
                </c:pt>
                <c:pt idx="3">
                  <c:v>1</c:v>
                </c:pt>
                <c:pt idx="4">
                  <c:v>0</c:v>
                </c:pt>
              </c:numCache>
            </c:numRef>
          </c:val>
        </c:ser>
        <c:ser>
          <c:idx val="2"/>
          <c:order val="2"/>
          <c:tx>
            <c:strRef>
              <c:f>'Q14 - Cost of Energy'!$D$10</c:f>
              <c:strCache>
                <c:ptCount val="1"/>
                <c:pt idx="0">
                  <c:v>$2 - $2.99 / W</c:v>
                </c:pt>
              </c:strCache>
            </c:strRef>
          </c:tx>
          <c:spPr>
            <a:pattFill prst="pct30">
              <a:fgClr>
                <a:srgbClr val="89A54E"/>
              </a:fgClr>
              <a:bgClr>
                <a:srgbClr val="FFFFFF"/>
              </a:bgClr>
            </a:pattFill>
          </c:spPr>
          <c:cat>
            <c:strRef>
              <c:f>'Q14 - Cost of Energy'!$A$11:$A$15</c:f>
              <c:strCache>
                <c:ptCount val="5"/>
                <c:pt idx="0">
                  <c:v>Wind</c:v>
                </c:pt>
                <c:pt idx="1">
                  <c:v>PV &lt; 1 MW</c:v>
                </c:pt>
                <c:pt idx="2">
                  <c:v>PV &gt;= 1 MW</c:v>
                </c:pt>
                <c:pt idx="3">
                  <c:v>Solar - CSP</c:v>
                </c:pt>
                <c:pt idx="4">
                  <c:v>Other</c:v>
                </c:pt>
              </c:strCache>
            </c:strRef>
          </c:cat>
          <c:val>
            <c:numRef>
              <c:f>'Q14 - Cost of Energy'!$D$11:$D$15</c:f>
              <c:numCache>
                <c:formatCode>General</c:formatCode>
                <c:ptCount val="5"/>
                <c:pt idx="0">
                  <c:v>2</c:v>
                </c:pt>
                <c:pt idx="1">
                  <c:v>0</c:v>
                </c:pt>
                <c:pt idx="2">
                  <c:v>0</c:v>
                </c:pt>
                <c:pt idx="3">
                  <c:v>0</c:v>
                </c:pt>
                <c:pt idx="4">
                  <c:v>1</c:v>
                </c:pt>
              </c:numCache>
            </c:numRef>
          </c:val>
        </c:ser>
        <c:ser>
          <c:idx val="3"/>
          <c:order val="3"/>
          <c:tx>
            <c:strRef>
              <c:f>'Q14 - Cost of Energy'!$E$10</c:f>
              <c:strCache>
                <c:ptCount val="1"/>
                <c:pt idx="0">
                  <c:v>$3 - $3.99 / W</c:v>
                </c:pt>
              </c:strCache>
            </c:strRef>
          </c:tx>
          <c:spPr>
            <a:pattFill prst="horzBrick">
              <a:fgClr>
                <a:srgbClr val="71588F"/>
              </a:fgClr>
              <a:bgClr>
                <a:srgbClr val="FFFFFF"/>
              </a:bgClr>
            </a:pattFill>
          </c:spPr>
          <c:cat>
            <c:strRef>
              <c:f>'Q14 - Cost of Energy'!$A$11:$A$15</c:f>
              <c:strCache>
                <c:ptCount val="5"/>
                <c:pt idx="0">
                  <c:v>Wind</c:v>
                </c:pt>
                <c:pt idx="1">
                  <c:v>PV &lt; 1 MW</c:v>
                </c:pt>
                <c:pt idx="2">
                  <c:v>PV &gt;= 1 MW</c:v>
                </c:pt>
                <c:pt idx="3">
                  <c:v>Solar - CSP</c:v>
                </c:pt>
                <c:pt idx="4">
                  <c:v>Other</c:v>
                </c:pt>
              </c:strCache>
            </c:strRef>
          </c:cat>
          <c:val>
            <c:numRef>
              <c:f>'Q14 - Cost of Energy'!$E$11:$E$15</c:f>
              <c:numCache>
                <c:formatCode>General</c:formatCode>
                <c:ptCount val="5"/>
                <c:pt idx="0">
                  <c:v>0</c:v>
                </c:pt>
                <c:pt idx="1">
                  <c:v>0</c:v>
                </c:pt>
                <c:pt idx="2">
                  <c:v>1</c:v>
                </c:pt>
                <c:pt idx="3">
                  <c:v>1</c:v>
                </c:pt>
                <c:pt idx="4">
                  <c:v>1</c:v>
                </c:pt>
              </c:numCache>
            </c:numRef>
          </c:val>
        </c:ser>
        <c:ser>
          <c:idx val="4"/>
          <c:order val="4"/>
          <c:tx>
            <c:strRef>
              <c:f>'Q14 - Cost of Energy'!$F$10</c:f>
              <c:strCache>
                <c:ptCount val="1"/>
                <c:pt idx="0">
                  <c:v>$4 - $4.99 / W</c:v>
                </c:pt>
              </c:strCache>
            </c:strRef>
          </c:tx>
          <c:cat>
            <c:strRef>
              <c:f>'Q14 - Cost of Energy'!$A$11:$A$15</c:f>
              <c:strCache>
                <c:ptCount val="5"/>
                <c:pt idx="0">
                  <c:v>Wind</c:v>
                </c:pt>
                <c:pt idx="1">
                  <c:v>PV &lt; 1 MW</c:v>
                </c:pt>
                <c:pt idx="2">
                  <c:v>PV &gt;= 1 MW</c:v>
                </c:pt>
                <c:pt idx="3">
                  <c:v>Solar - CSP</c:v>
                </c:pt>
                <c:pt idx="4">
                  <c:v>Other</c:v>
                </c:pt>
              </c:strCache>
            </c:strRef>
          </c:cat>
          <c:val>
            <c:numRef>
              <c:f>'Q14 - Cost of Energy'!$F$11:$F$15</c:f>
              <c:numCache>
                <c:formatCode>General</c:formatCode>
                <c:ptCount val="5"/>
                <c:pt idx="0">
                  <c:v>0</c:v>
                </c:pt>
                <c:pt idx="1">
                  <c:v>4</c:v>
                </c:pt>
                <c:pt idx="2">
                  <c:v>6</c:v>
                </c:pt>
                <c:pt idx="3">
                  <c:v>0</c:v>
                </c:pt>
                <c:pt idx="4">
                  <c:v>0</c:v>
                </c:pt>
              </c:numCache>
            </c:numRef>
          </c:val>
        </c:ser>
        <c:ser>
          <c:idx val="5"/>
          <c:order val="5"/>
          <c:tx>
            <c:strRef>
              <c:f>'Q14 - Cost of Energy'!$G$10</c:f>
              <c:strCache>
                <c:ptCount val="1"/>
                <c:pt idx="0">
                  <c:v>$5 - $5.99 / W</c:v>
                </c:pt>
              </c:strCache>
            </c:strRef>
          </c:tx>
          <c:spPr>
            <a:pattFill prst="zigZag">
              <a:fgClr>
                <a:srgbClr val="DB843D"/>
              </a:fgClr>
              <a:bgClr>
                <a:srgbClr val="FFFFFF"/>
              </a:bgClr>
            </a:pattFill>
          </c:spPr>
          <c:cat>
            <c:strRef>
              <c:f>'Q14 - Cost of Energy'!$A$11:$A$15</c:f>
              <c:strCache>
                <c:ptCount val="5"/>
                <c:pt idx="0">
                  <c:v>Wind</c:v>
                </c:pt>
                <c:pt idx="1">
                  <c:v>PV &lt; 1 MW</c:v>
                </c:pt>
                <c:pt idx="2">
                  <c:v>PV &gt;= 1 MW</c:v>
                </c:pt>
                <c:pt idx="3">
                  <c:v>Solar - CSP</c:v>
                </c:pt>
                <c:pt idx="4">
                  <c:v>Other</c:v>
                </c:pt>
              </c:strCache>
            </c:strRef>
          </c:cat>
          <c:val>
            <c:numRef>
              <c:f>'Q14 - Cost of Energy'!$G$11:$G$15</c:f>
              <c:numCache>
                <c:formatCode>General</c:formatCode>
                <c:ptCount val="5"/>
                <c:pt idx="0">
                  <c:v>0</c:v>
                </c:pt>
                <c:pt idx="1">
                  <c:v>6</c:v>
                </c:pt>
                <c:pt idx="2">
                  <c:v>4</c:v>
                </c:pt>
                <c:pt idx="3">
                  <c:v>0</c:v>
                </c:pt>
                <c:pt idx="4">
                  <c:v>1</c:v>
                </c:pt>
              </c:numCache>
            </c:numRef>
          </c:val>
        </c:ser>
        <c:ser>
          <c:idx val="6"/>
          <c:order val="6"/>
          <c:tx>
            <c:strRef>
              <c:f>'Q14 - Cost of Energy'!$H$10</c:f>
              <c:strCache>
                <c:ptCount val="1"/>
                <c:pt idx="0">
                  <c:v>$6 - $6.99 / W</c:v>
                </c:pt>
              </c:strCache>
            </c:strRef>
          </c:tx>
          <c:cat>
            <c:strRef>
              <c:f>'Q14 - Cost of Energy'!$A$11:$A$15</c:f>
              <c:strCache>
                <c:ptCount val="5"/>
                <c:pt idx="0">
                  <c:v>Wind</c:v>
                </c:pt>
                <c:pt idx="1">
                  <c:v>PV &lt; 1 MW</c:v>
                </c:pt>
                <c:pt idx="2">
                  <c:v>PV &gt;= 1 MW</c:v>
                </c:pt>
                <c:pt idx="3">
                  <c:v>Solar - CSP</c:v>
                </c:pt>
                <c:pt idx="4">
                  <c:v>Other</c:v>
                </c:pt>
              </c:strCache>
            </c:strRef>
          </c:cat>
          <c:val>
            <c:numRef>
              <c:f>'Q14 - Cost of Energy'!$H$11:$H$15</c:f>
              <c:numCache>
                <c:formatCode>General</c:formatCode>
                <c:ptCount val="5"/>
                <c:pt idx="0">
                  <c:v>1</c:v>
                </c:pt>
                <c:pt idx="1">
                  <c:v>2</c:v>
                </c:pt>
                <c:pt idx="2">
                  <c:v>0</c:v>
                </c:pt>
                <c:pt idx="3">
                  <c:v>0</c:v>
                </c:pt>
                <c:pt idx="4">
                  <c:v>0</c:v>
                </c:pt>
              </c:numCache>
            </c:numRef>
          </c:val>
        </c:ser>
        <c:ser>
          <c:idx val="7"/>
          <c:order val="7"/>
          <c:tx>
            <c:strRef>
              <c:f>'Q14 - Cost of Energy'!$I$10</c:f>
              <c:strCache>
                <c:ptCount val="1"/>
                <c:pt idx="0">
                  <c:v>$7+ / Watt</c:v>
                </c:pt>
              </c:strCache>
            </c:strRef>
          </c:tx>
          <c:spPr>
            <a:pattFill prst="solidDmnd">
              <a:fgClr>
                <a:srgbClr val="D19392"/>
              </a:fgClr>
              <a:bgClr>
                <a:srgbClr val="FFFFFF"/>
              </a:bgClr>
            </a:pattFill>
          </c:spPr>
          <c:cat>
            <c:strRef>
              <c:f>'Q14 - Cost of Energy'!$A$11:$A$15</c:f>
              <c:strCache>
                <c:ptCount val="5"/>
                <c:pt idx="0">
                  <c:v>Wind</c:v>
                </c:pt>
                <c:pt idx="1">
                  <c:v>PV &lt; 1 MW</c:v>
                </c:pt>
                <c:pt idx="2">
                  <c:v>PV &gt;= 1 MW</c:v>
                </c:pt>
                <c:pt idx="3">
                  <c:v>Solar - CSP</c:v>
                </c:pt>
                <c:pt idx="4">
                  <c:v>Other</c:v>
                </c:pt>
              </c:strCache>
            </c:strRef>
          </c:cat>
          <c:val>
            <c:numRef>
              <c:f>'Q14 - Cost of Energy'!$I$11:$I$15</c:f>
              <c:numCache>
                <c:formatCode>General</c:formatCode>
                <c:ptCount val="5"/>
                <c:pt idx="0">
                  <c:v>0</c:v>
                </c:pt>
                <c:pt idx="1">
                  <c:v>1</c:v>
                </c:pt>
                <c:pt idx="2">
                  <c:v>1</c:v>
                </c:pt>
                <c:pt idx="3">
                  <c:v>0</c:v>
                </c:pt>
                <c:pt idx="4">
                  <c:v>1</c:v>
                </c:pt>
              </c:numCache>
            </c:numRef>
          </c:val>
        </c:ser>
        <c:overlap val="100"/>
        <c:axId val="78091008"/>
        <c:axId val="78092544"/>
      </c:barChart>
      <c:catAx>
        <c:axId val="7809100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092544"/>
        <c:crosses val="autoZero"/>
        <c:auto val="1"/>
        <c:lblAlgn val="ctr"/>
        <c:lblOffset val="100"/>
      </c:catAx>
      <c:valAx>
        <c:axId val="7809254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8041584315549218E-2"/>
              <c:y val="0.29117117666847347"/>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091008"/>
        <c:crosses val="autoZero"/>
        <c:crossBetween val="between"/>
      </c:valAx>
    </c:plotArea>
    <c:legend>
      <c:legendPos val="r"/>
      <c:layout>
        <c:manualLayout>
          <c:xMode val="edge"/>
          <c:yMode val="edge"/>
          <c:x val="0.67491112076872162"/>
          <c:y val="0.2452167189230342"/>
          <c:w val="0.22208964264082376"/>
          <c:h val="0.30906769142221757"/>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b="1" i="1"/>
              <a:t>#14. Provide the average INSTALLED</a:t>
            </a:r>
            <a:r>
              <a:rPr lang="en-US" sz="1100" b="1" i="1" baseline="0"/>
              <a:t> COSTS (before incentives) and LCOE (after incentives) from your projects...</a:t>
            </a:r>
          </a:p>
          <a:p>
            <a:pPr>
              <a:defRPr/>
            </a:pPr>
            <a:r>
              <a:rPr lang="en-US" sz="1600" b="1" i="0" baseline="0"/>
              <a:t>Figure 2: LCOE in cents/kWh</a:t>
            </a:r>
            <a:endParaRPr lang="en-US" sz="1600" b="1" i="0"/>
          </a:p>
        </c:rich>
      </c:tx>
      <c:layout>
        <c:manualLayout>
          <c:xMode val="edge"/>
          <c:yMode val="edge"/>
          <c:x val="0.11183097213994789"/>
          <c:y val="1.2108667183748058E-2"/>
        </c:manualLayout>
      </c:layout>
    </c:title>
    <c:plotArea>
      <c:layout>
        <c:manualLayout>
          <c:layoutTarget val="inner"/>
          <c:xMode val="edge"/>
          <c:yMode val="edge"/>
          <c:x val="8.8771159854360779E-2"/>
          <c:y val="9.9063834764047065E-2"/>
          <c:w val="0.87596837532548399"/>
          <c:h val="0.81425352212048563"/>
        </c:manualLayout>
      </c:layout>
      <c:barChart>
        <c:barDir val="col"/>
        <c:grouping val="stacked"/>
        <c:ser>
          <c:idx val="0"/>
          <c:order val="0"/>
          <c:tx>
            <c:strRef>
              <c:f>'Q14 - Cost of Energy'!$B$20</c:f>
              <c:strCache>
                <c:ptCount val="1"/>
                <c:pt idx="0">
                  <c:v>0.0 - 4.99</c:v>
                </c:pt>
              </c:strCache>
            </c:strRef>
          </c:tx>
          <c:spPr>
            <a:pattFill prst="dkUpDiag">
              <a:fgClr>
                <a:srgbClr val="4572A7"/>
              </a:fgClr>
              <a:bgClr>
                <a:srgbClr val="FFFFFF"/>
              </a:bgClr>
            </a:pattFill>
          </c:spPr>
          <c:cat>
            <c:strRef>
              <c:f>'Q14 - Cost of Energy'!$A$21:$A$24</c:f>
              <c:strCache>
                <c:ptCount val="4"/>
                <c:pt idx="0">
                  <c:v>Wind</c:v>
                </c:pt>
                <c:pt idx="1">
                  <c:v>PV &lt; 1 MW</c:v>
                </c:pt>
                <c:pt idx="2">
                  <c:v>PV &gt;= 1 MW</c:v>
                </c:pt>
                <c:pt idx="3">
                  <c:v>Other</c:v>
                </c:pt>
              </c:strCache>
            </c:strRef>
          </c:cat>
          <c:val>
            <c:numRef>
              <c:f>'Q14 - Cost of Energy'!$B$21:$B$24</c:f>
              <c:numCache>
                <c:formatCode>General</c:formatCode>
                <c:ptCount val="4"/>
                <c:pt idx="0">
                  <c:v>0</c:v>
                </c:pt>
                <c:pt idx="1">
                  <c:v>1</c:v>
                </c:pt>
                <c:pt idx="2">
                  <c:v>0</c:v>
                </c:pt>
                <c:pt idx="3">
                  <c:v>3</c:v>
                </c:pt>
              </c:numCache>
            </c:numRef>
          </c:val>
        </c:ser>
        <c:ser>
          <c:idx val="1"/>
          <c:order val="1"/>
          <c:tx>
            <c:strRef>
              <c:f>'Q14 - Cost of Energy'!$C$20</c:f>
              <c:strCache>
                <c:ptCount val="1"/>
                <c:pt idx="0">
                  <c:v>5.0 - 7.49</c:v>
                </c:pt>
              </c:strCache>
            </c:strRef>
          </c:tx>
          <c:cat>
            <c:strRef>
              <c:f>'Q14 - Cost of Energy'!$A$21:$A$24</c:f>
              <c:strCache>
                <c:ptCount val="4"/>
                <c:pt idx="0">
                  <c:v>Wind</c:v>
                </c:pt>
                <c:pt idx="1">
                  <c:v>PV &lt; 1 MW</c:v>
                </c:pt>
                <c:pt idx="2">
                  <c:v>PV &gt;= 1 MW</c:v>
                </c:pt>
                <c:pt idx="3">
                  <c:v>Other</c:v>
                </c:pt>
              </c:strCache>
            </c:strRef>
          </c:cat>
          <c:val>
            <c:numRef>
              <c:f>'Q14 - Cost of Energy'!$C$21:$C$24</c:f>
              <c:numCache>
                <c:formatCode>General</c:formatCode>
                <c:ptCount val="4"/>
                <c:pt idx="0">
                  <c:v>0</c:v>
                </c:pt>
                <c:pt idx="1">
                  <c:v>0</c:v>
                </c:pt>
                <c:pt idx="2">
                  <c:v>0</c:v>
                </c:pt>
                <c:pt idx="3">
                  <c:v>0</c:v>
                </c:pt>
              </c:numCache>
            </c:numRef>
          </c:val>
        </c:ser>
        <c:ser>
          <c:idx val="2"/>
          <c:order val="2"/>
          <c:tx>
            <c:strRef>
              <c:f>'Q14 - Cost of Energy'!$D$20</c:f>
              <c:strCache>
                <c:ptCount val="1"/>
                <c:pt idx="0">
                  <c:v>7.5 - 9.99</c:v>
                </c:pt>
              </c:strCache>
            </c:strRef>
          </c:tx>
          <c:spPr>
            <a:pattFill prst="pct30">
              <a:fgClr>
                <a:srgbClr val="89A54E"/>
              </a:fgClr>
              <a:bgClr>
                <a:srgbClr val="FFFFFF"/>
              </a:bgClr>
            </a:pattFill>
          </c:spPr>
          <c:cat>
            <c:strRef>
              <c:f>'Q14 - Cost of Energy'!$A$21:$A$24</c:f>
              <c:strCache>
                <c:ptCount val="4"/>
                <c:pt idx="0">
                  <c:v>Wind</c:v>
                </c:pt>
                <c:pt idx="1">
                  <c:v>PV &lt; 1 MW</c:v>
                </c:pt>
                <c:pt idx="2">
                  <c:v>PV &gt;= 1 MW</c:v>
                </c:pt>
                <c:pt idx="3">
                  <c:v>Other</c:v>
                </c:pt>
              </c:strCache>
            </c:strRef>
          </c:cat>
          <c:val>
            <c:numRef>
              <c:f>'Q14 - Cost of Energy'!$D$21:$D$24</c:f>
              <c:numCache>
                <c:formatCode>General</c:formatCode>
                <c:ptCount val="4"/>
                <c:pt idx="0">
                  <c:v>1</c:v>
                </c:pt>
                <c:pt idx="1">
                  <c:v>2</c:v>
                </c:pt>
                <c:pt idx="2">
                  <c:v>1</c:v>
                </c:pt>
                <c:pt idx="3">
                  <c:v>0</c:v>
                </c:pt>
              </c:numCache>
            </c:numRef>
          </c:val>
        </c:ser>
        <c:ser>
          <c:idx val="3"/>
          <c:order val="3"/>
          <c:tx>
            <c:strRef>
              <c:f>'Q14 - Cost of Energy'!$E$20</c:f>
              <c:strCache>
                <c:ptCount val="1"/>
                <c:pt idx="0">
                  <c:v>10.0 - 12.49</c:v>
                </c:pt>
              </c:strCache>
            </c:strRef>
          </c:tx>
          <c:spPr>
            <a:pattFill prst="horzBrick">
              <a:fgClr>
                <a:srgbClr val="71588F"/>
              </a:fgClr>
              <a:bgClr>
                <a:srgbClr val="FFFFFF"/>
              </a:bgClr>
            </a:pattFill>
          </c:spPr>
          <c:cat>
            <c:strRef>
              <c:f>'Q14 - Cost of Energy'!$A$21:$A$24</c:f>
              <c:strCache>
                <c:ptCount val="4"/>
                <c:pt idx="0">
                  <c:v>Wind</c:v>
                </c:pt>
                <c:pt idx="1">
                  <c:v>PV &lt; 1 MW</c:v>
                </c:pt>
                <c:pt idx="2">
                  <c:v>PV &gt;= 1 MW</c:v>
                </c:pt>
                <c:pt idx="3">
                  <c:v>Other</c:v>
                </c:pt>
              </c:strCache>
            </c:strRef>
          </c:cat>
          <c:val>
            <c:numRef>
              <c:f>'Q14 - Cost of Energy'!$E$21:$E$24</c:f>
              <c:numCache>
                <c:formatCode>General</c:formatCode>
                <c:ptCount val="4"/>
                <c:pt idx="0">
                  <c:v>1</c:v>
                </c:pt>
                <c:pt idx="1">
                  <c:v>3</c:v>
                </c:pt>
                <c:pt idx="2">
                  <c:v>3</c:v>
                </c:pt>
                <c:pt idx="3">
                  <c:v>2</c:v>
                </c:pt>
              </c:numCache>
            </c:numRef>
          </c:val>
        </c:ser>
        <c:ser>
          <c:idx val="4"/>
          <c:order val="4"/>
          <c:tx>
            <c:strRef>
              <c:f>'Q14 - Cost of Energy'!$F$20</c:f>
              <c:strCache>
                <c:ptCount val="1"/>
                <c:pt idx="0">
                  <c:v>12.5 - 14.99</c:v>
                </c:pt>
              </c:strCache>
            </c:strRef>
          </c:tx>
          <c:cat>
            <c:strRef>
              <c:f>'Q14 - Cost of Energy'!$A$21:$A$24</c:f>
              <c:strCache>
                <c:ptCount val="4"/>
                <c:pt idx="0">
                  <c:v>Wind</c:v>
                </c:pt>
                <c:pt idx="1">
                  <c:v>PV &lt; 1 MW</c:v>
                </c:pt>
                <c:pt idx="2">
                  <c:v>PV &gt;= 1 MW</c:v>
                </c:pt>
                <c:pt idx="3">
                  <c:v>Other</c:v>
                </c:pt>
              </c:strCache>
            </c:strRef>
          </c:cat>
          <c:val>
            <c:numRef>
              <c:f>'Q14 - Cost of Energy'!$F$21:$F$24</c:f>
              <c:numCache>
                <c:formatCode>General</c:formatCode>
                <c:ptCount val="4"/>
                <c:pt idx="0">
                  <c:v>0</c:v>
                </c:pt>
                <c:pt idx="1">
                  <c:v>1</c:v>
                </c:pt>
                <c:pt idx="2">
                  <c:v>1</c:v>
                </c:pt>
                <c:pt idx="3">
                  <c:v>1</c:v>
                </c:pt>
              </c:numCache>
            </c:numRef>
          </c:val>
        </c:ser>
        <c:ser>
          <c:idx val="5"/>
          <c:order val="5"/>
          <c:tx>
            <c:strRef>
              <c:f>'Q14 - Cost of Energy'!$G$20</c:f>
              <c:strCache>
                <c:ptCount val="1"/>
                <c:pt idx="0">
                  <c:v>15.0 - 17.49</c:v>
                </c:pt>
              </c:strCache>
            </c:strRef>
          </c:tx>
          <c:spPr>
            <a:pattFill prst="zigZag">
              <a:fgClr>
                <a:srgbClr val="DB843D"/>
              </a:fgClr>
              <a:bgClr>
                <a:srgbClr val="FFFFFF"/>
              </a:bgClr>
            </a:pattFill>
          </c:spPr>
          <c:cat>
            <c:strRef>
              <c:f>'Q14 - Cost of Energy'!$A$21:$A$24</c:f>
              <c:strCache>
                <c:ptCount val="4"/>
                <c:pt idx="0">
                  <c:v>Wind</c:v>
                </c:pt>
                <c:pt idx="1">
                  <c:v>PV &lt; 1 MW</c:v>
                </c:pt>
                <c:pt idx="2">
                  <c:v>PV &gt;= 1 MW</c:v>
                </c:pt>
                <c:pt idx="3">
                  <c:v>Other</c:v>
                </c:pt>
              </c:strCache>
            </c:strRef>
          </c:cat>
          <c:val>
            <c:numRef>
              <c:f>'Q14 - Cost of Energy'!$G$21:$G$24</c:f>
              <c:numCache>
                <c:formatCode>General</c:formatCode>
                <c:ptCount val="4"/>
                <c:pt idx="0">
                  <c:v>0</c:v>
                </c:pt>
                <c:pt idx="1">
                  <c:v>1</c:v>
                </c:pt>
                <c:pt idx="2">
                  <c:v>0</c:v>
                </c:pt>
                <c:pt idx="3">
                  <c:v>0</c:v>
                </c:pt>
              </c:numCache>
            </c:numRef>
          </c:val>
        </c:ser>
        <c:ser>
          <c:idx val="6"/>
          <c:order val="6"/>
          <c:tx>
            <c:strRef>
              <c:f>'Q14 - Cost of Energy'!$H$20</c:f>
              <c:strCache>
                <c:ptCount val="1"/>
                <c:pt idx="0">
                  <c:v>17.5 - 19.99</c:v>
                </c:pt>
              </c:strCache>
            </c:strRef>
          </c:tx>
          <c:cat>
            <c:strRef>
              <c:f>'Q14 - Cost of Energy'!$A$21:$A$24</c:f>
              <c:strCache>
                <c:ptCount val="4"/>
                <c:pt idx="0">
                  <c:v>Wind</c:v>
                </c:pt>
                <c:pt idx="1">
                  <c:v>PV &lt; 1 MW</c:v>
                </c:pt>
                <c:pt idx="2">
                  <c:v>PV &gt;= 1 MW</c:v>
                </c:pt>
                <c:pt idx="3">
                  <c:v>Other</c:v>
                </c:pt>
              </c:strCache>
            </c:strRef>
          </c:cat>
          <c:val>
            <c:numRef>
              <c:f>'Q14 - Cost of Energy'!$H$21:$H$24</c:f>
              <c:numCache>
                <c:formatCode>General</c:formatCode>
                <c:ptCount val="4"/>
                <c:pt idx="0">
                  <c:v>0</c:v>
                </c:pt>
                <c:pt idx="1">
                  <c:v>1</c:v>
                </c:pt>
                <c:pt idx="2">
                  <c:v>0</c:v>
                </c:pt>
                <c:pt idx="3">
                  <c:v>0</c:v>
                </c:pt>
              </c:numCache>
            </c:numRef>
          </c:val>
        </c:ser>
        <c:ser>
          <c:idx val="7"/>
          <c:order val="7"/>
          <c:tx>
            <c:strRef>
              <c:f>'Q14 - Cost of Energy'!$I$20</c:f>
              <c:strCache>
                <c:ptCount val="1"/>
                <c:pt idx="0">
                  <c:v>20.0 - 22.49</c:v>
                </c:pt>
              </c:strCache>
            </c:strRef>
          </c:tx>
          <c:cat>
            <c:strRef>
              <c:f>'Q14 - Cost of Energy'!$A$21:$A$24</c:f>
              <c:strCache>
                <c:ptCount val="4"/>
                <c:pt idx="0">
                  <c:v>Wind</c:v>
                </c:pt>
                <c:pt idx="1">
                  <c:v>PV &lt; 1 MW</c:v>
                </c:pt>
                <c:pt idx="2">
                  <c:v>PV &gt;= 1 MW</c:v>
                </c:pt>
                <c:pt idx="3">
                  <c:v>Other</c:v>
                </c:pt>
              </c:strCache>
            </c:strRef>
          </c:cat>
          <c:val>
            <c:numRef>
              <c:f>'Q14 - Cost of Energy'!$I$21:$I$24</c:f>
              <c:numCache>
                <c:formatCode>General</c:formatCode>
                <c:ptCount val="4"/>
                <c:pt idx="0">
                  <c:v>0</c:v>
                </c:pt>
                <c:pt idx="1">
                  <c:v>0</c:v>
                </c:pt>
                <c:pt idx="2">
                  <c:v>0</c:v>
                </c:pt>
                <c:pt idx="3">
                  <c:v>0</c:v>
                </c:pt>
              </c:numCache>
            </c:numRef>
          </c:val>
        </c:ser>
        <c:ser>
          <c:idx val="8"/>
          <c:order val="8"/>
          <c:tx>
            <c:strRef>
              <c:f>'Q14 - Cost of Energy'!$J$20</c:f>
              <c:strCache>
                <c:ptCount val="1"/>
                <c:pt idx="0">
                  <c:v>22.5 +</c:v>
                </c:pt>
              </c:strCache>
            </c:strRef>
          </c:tx>
          <c:spPr>
            <a:solidFill>
              <a:srgbClr val="FFC000"/>
            </a:solidFill>
          </c:spPr>
          <c:cat>
            <c:strRef>
              <c:f>'Q14 - Cost of Energy'!$A$21:$A$24</c:f>
              <c:strCache>
                <c:ptCount val="4"/>
                <c:pt idx="0">
                  <c:v>Wind</c:v>
                </c:pt>
                <c:pt idx="1">
                  <c:v>PV &lt; 1 MW</c:v>
                </c:pt>
                <c:pt idx="2">
                  <c:v>PV &gt;= 1 MW</c:v>
                </c:pt>
                <c:pt idx="3">
                  <c:v>Other</c:v>
                </c:pt>
              </c:strCache>
            </c:strRef>
          </c:cat>
          <c:val>
            <c:numRef>
              <c:f>'Q14 - Cost of Energy'!$J$21:$J$24</c:f>
              <c:numCache>
                <c:formatCode>General</c:formatCode>
                <c:ptCount val="4"/>
                <c:pt idx="0">
                  <c:v>0</c:v>
                </c:pt>
                <c:pt idx="1">
                  <c:v>0</c:v>
                </c:pt>
                <c:pt idx="2">
                  <c:v>2</c:v>
                </c:pt>
                <c:pt idx="3">
                  <c:v>0</c:v>
                </c:pt>
              </c:numCache>
            </c:numRef>
          </c:val>
        </c:ser>
        <c:overlap val="100"/>
        <c:axId val="78177408"/>
        <c:axId val="78178944"/>
      </c:barChart>
      <c:catAx>
        <c:axId val="7817740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178944"/>
        <c:crosses val="autoZero"/>
        <c:auto val="1"/>
        <c:lblAlgn val="ctr"/>
        <c:lblOffset val="100"/>
      </c:catAx>
      <c:valAx>
        <c:axId val="78178944"/>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9.0391308520042391E-3"/>
              <c:y val="0.32690270940168153"/>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177408"/>
        <c:crosses val="autoZero"/>
        <c:crossBetween val="between"/>
        <c:majorUnit val="2"/>
      </c:valAx>
    </c:plotArea>
    <c:legend>
      <c:legendPos val="r"/>
      <c:layout>
        <c:manualLayout>
          <c:xMode val="edge"/>
          <c:yMode val="edge"/>
          <c:x val="0.11636143697855823"/>
          <c:y val="0.14682950758245691"/>
          <c:w val="0.16771369203849582"/>
          <c:h val="0.40647874078760138"/>
        </c:manualLayout>
      </c:layout>
      <c:spPr>
        <a:solidFill>
          <a:schemeClr val="bg2"/>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b="1" i="1"/>
              <a:t>#14. Provide the average INSTALLED COSTS</a:t>
            </a:r>
            <a:r>
              <a:rPr lang="en-US" b="1" i="1" baseline="0"/>
              <a:t> (before incentives) and LCOE (after incentives) for your projects...</a:t>
            </a:r>
          </a:p>
          <a:p>
            <a:pPr>
              <a:defRPr/>
            </a:pPr>
            <a:r>
              <a:rPr lang="en-US" sz="1600" b="1" i="0" baseline="0"/>
              <a:t>Figure 3: LCOE (2)</a:t>
            </a:r>
            <a:endParaRPr lang="en-US" sz="1600" b="1" i="0"/>
          </a:p>
        </c:rich>
      </c:tx>
      <c:layout/>
    </c:title>
    <c:plotArea>
      <c:layout>
        <c:manualLayout>
          <c:layoutTarget val="inner"/>
          <c:xMode val="edge"/>
          <c:yMode val="edge"/>
          <c:x val="0.10634862526689152"/>
          <c:y val="0.11117250194779511"/>
          <c:w val="0.85253175477544207"/>
          <c:h val="0.73958340782070531"/>
        </c:manualLayout>
      </c:layout>
      <c:barChart>
        <c:barDir val="col"/>
        <c:grouping val="stacked"/>
        <c:ser>
          <c:idx val="0"/>
          <c:order val="0"/>
          <c:tx>
            <c:strRef>
              <c:f>'Q14 - Cost of Energy'!$A$21</c:f>
              <c:strCache>
                <c:ptCount val="1"/>
                <c:pt idx="0">
                  <c:v>Wind</c:v>
                </c:pt>
              </c:strCache>
            </c:strRef>
          </c:tx>
          <c:spPr>
            <a:pattFill prst="dkUpDiag">
              <a:fgClr>
                <a:srgbClr val="4572A7"/>
              </a:fgClr>
              <a:bgClr>
                <a:srgbClr val="FFFFFF"/>
              </a:bgClr>
            </a:pattFill>
          </c:spPr>
          <c:cat>
            <c:strRef>
              <c:f>'Q14 - Cost of Energy'!$B$20:$J$20</c:f>
              <c:strCache>
                <c:ptCount val="9"/>
                <c:pt idx="0">
                  <c:v>0.0 - 4.99</c:v>
                </c:pt>
                <c:pt idx="1">
                  <c:v>5.0 - 7.49</c:v>
                </c:pt>
                <c:pt idx="2">
                  <c:v>7.5 - 9.99</c:v>
                </c:pt>
                <c:pt idx="3">
                  <c:v>10.0 - 12.49</c:v>
                </c:pt>
                <c:pt idx="4">
                  <c:v>12.5 - 14.99</c:v>
                </c:pt>
                <c:pt idx="5">
                  <c:v>15.0 - 17.49</c:v>
                </c:pt>
                <c:pt idx="6">
                  <c:v>17.5 - 19.99</c:v>
                </c:pt>
                <c:pt idx="7">
                  <c:v>20.0 - 22.49</c:v>
                </c:pt>
                <c:pt idx="8">
                  <c:v>22.5 +</c:v>
                </c:pt>
              </c:strCache>
            </c:strRef>
          </c:cat>
          <c:val>
            <c:numRef>
              <c:f>'Q14 - Cost of Energy'!$B$21:$J$21</c:f>
              <c:numCache>
                <c:formatCode>General</c:formatCode>
                <c:ptCount val="9"/>
                <c:pt idx="0">
                  <c:v>0</c:v>
                </c:pt>
                <c:pt idx="1">
                  <c:v>0</c:v>
                </c:pt>
                <c:pt idx="2">
                  <c:v>1</c:v>
                </c:pt>
                <c:pt idx="3">
                  <c:v>1</c:v>
                </c:pt>
                <c:pt idx="4">
                  <c:v>0</c:v>
                </c:pt>
                <c:pt idx="5">
                  <c:v>0</c:v>
                </c:pt>
                <c:pt idx="6">
                  <c:v>0</c:v>
                </c:pt>
                <c:pt idx="7">
                  <c:v>0</c:v>
                </c:pt>
                <c:pt idx="8">
                  <c:v>0</c:v>
                </c:pt>
              </c:numCache>
            </c:numRef>
          </c:val>
        </c:ser>
        <c:ser>
          <c:idx val="1"/>
          <c:order val="1"/>
          <c:tx>
            <c:strRef>
              <c:f>'Q14 - Cost of Energy'!$A$22</c:f>
              <c:strCache>
                <c:ptCount val="1"/>
                <c:pt idx="0">
                  <c:v>PV &lt; 1 MW</c:v>
                </c:pt>
              </c:strCache>
            </c:strRef>
          </c:tx>
          <c:cat>
            <c:strRef>
              <c:f>'Q14 - Cost of Energy'!$B$20:$J$20</c:f>
              <c:strCache>
                <c:ptCount val="9"/>
                <c:pt idx="0">
                  <c:v>0.0 - 4.99</c:v>
                </c:pt>
                <c:pt idx="1">
                  <c:v>5.0 - 7.49</c:v>
                </c:pt>
                <c:pt idx="2">
                  <c:v>7.5 - 9.99</c:v>
                </c:pt>
                <c:pt idx="3">
                  <c:v>10.0 - 12.49</c:v>
                </c:pt>
                <c:pt idx="4">
                  <c:v>12.5 - 14.99</c:v>
                </c:pt>
                <c:pt idx="5">
                  <c:v>15.0 - 17.49</c:v>
                </c:pt>
                <c:pt idx="6">
                  <c:v>17.5 - 19.99</c:v>
                </c:pt>
                <c:pt idx="7">
                  <c:v>20.0 - 22.49</c:v>
                </c:pt>
                <c:pt idx="8">
                  <c:v>22.5 +</c:v>
                </c:pt>
              </c:strCache>
            </c:strRef>
          </c:cat>
          <c:val>
            <c:numRef>
              <c:f>'Q14 - Cost of Energy'!$B$22:$J$22</c:f>
              <c:numCache>
                <c:formatCode>General</c:formatCode>
                <c:ptCount val="9"/>
                <c:pt idx="0">
                  <c:v>1</c:v>
                </c:pt>
                <c:pt idx="1">
                  <c:v>0</c:v>
                </c:pt>
                <c:pt idx="2">
                  <c:v>2</c:v>
                </c:pt>
                <c:pt idx="3">
                  <c:v>3</c:v>
                </c:pt>
                <c:pt idx="4">
                  <c:v>1</c:v>
                </c:pt>
                <c:pt idx="5">
                  <c:v>1</c:v>
                </c:pt>
                <c:pt idx="6">
                  <c:v>1</c:v>
                </c:pt>
                <c:pt idx="7">
                  <c:v>0</c:v>
                </c:pt>
                <c:pt idx="8">
                  <c:v>0</c:v>
                </c:pt>
              </c:numCache>
            </c:numRef>
          </c:val>
        </c:ser>
        <c:ser>
          <c:idx val="2"/>
          <c:order val="2"/>
          <c:tx>
            <c:strRef>
              <c:f>'Q14 - Cost of Energy'!$A$23</c:f>
              <c:strCache>
                <c:ptCount val="1"/>
                <c:pt idx="0">
                  <c:v>PV &gt;= 1 MW</c:v>
                </c:pt>
              </c:strCache>
            </c:strRef>
          </c:tx>
          <c:spPr>
            <a:pattFill prst="pct30">
              <a:fgClr>
                <a:srgbClr val="89A54E"/>
              </a:fgClr>
              <a:bgClr>
                <a:srgbClr val="FFFFFF"/>
              </a:bgClr>
            </a:pattFill>
          </c:spPr>
          <c:cat>
            <c:strRef>
              <c:f>'Q14 - Cost of Energy'!$B$20:$J$20</c:f>
              <c:strCache>
                <c:ptCount val="9"/>
                <c:pt idx="0">
                  <c:v>0.0 - 4.99</c:v>
                </c:pt>
                <c:pt idx="1">
                  <c:v>5.0 - 7.49</c:v>
                </c:pt>
                <c:pt idx="2">
                  <c:v>7.5 - 9.99</c:v>
                </c:pt>
                <c:pt idx="3">
                  <c:v>10.0 - 12.49</c:v>
                </c:pt>
                <c:pt idx="4">
                  <c:v>12.5 - 14.99</c:v>
                </c:pt>
                <c:pt idx="5">
                  <c:v>15.0 - 17.49</c:v>
                </c:pt>
                <c:pt idx="6">
                  <c:v>17.5 - 19.99</c:v>
                </c:pt>
                <c:pt idx="7">
                  <c:v>20.0 - 22.49</c:v>
                </c:pt>
                <c:pt idx="8">
                  <c:v>22.5 +</c:v>
                </c:pt>
              </c:strCache>
            </c:strRef>
          </c:cat>
          <c:val>
            <c:numRef>
              <c:f>'Q14 - Cost of Energy'!$B$23:$J$23</c:f>
              <c:numCache>
                <c:formatCode>General</c:formatCode>
                <c:ptCount val="9"/>
                <c:pt idx="0">
                  <c:v>0</c:v>
                </c:pt>
                <c:pt idx="1">
                  <c:v>0</c:v>
                </c:pt>
                <c:pt idx="2">
                  <c:v>1</c:v>
                </c:pt>
                <c:pt idx="3">
                  <c:v>3</c:v>
                </c:pt>
                <c:pt idx="4">
                  <c:v>1</c:v>
                </c:pt>
                <c:pt idx="5">
                  <c:v>0</c:v>
                </c:pt>
                <c:pt idx="6">
                  <c:v>0</c:v>
                </c:pt>
                <c:pt idx="7">
                  <c:v>0</c:v>
                </c:pt>
                <c:pt idx="8">
                  <c:v>2</c:v>
                </c:pt>
              </c:numCache>
            </c:numRef>
          </c:val>
        </c:ser>
        <c:ser>
          <c:idx val="3"/>
          <c:order val="3"/>
          <c:tx>
            <c:strRef>
              <c:f>'Q14 - Cost of Energy'!$A$24</c:f>
              <c:strCache>
                <c:ptCount val="1"/>
                <c:pt idx="0">
                  <c:v>Other</c:v>
                </c:pt>
              </c:strCache>
            </c:strRef>
          </c:tx>
          <c:spPr>
            <a:pattFill prst="horzBrick">
              <a:fgClr>
                <a:srgbClr val="71588F"/>
              </a:fgClr>
              <a:bgClr>
                <a:srgbClr val="FFFFFF"/>
              </a:bgClr>
            </a:pattFill>
          </c:spPr>
          <c:cat>
            <c:strRef>
              <c:f>'Q14 - Cost of Energy'!$B$20:$J$20</c:f>
              <c:strCache>
                <c:ptCount val="9"/>
                <c:pt idx="0">
                  <c:v>0.0 - 4.99</c:v>
                </c:pt>
                <c:pt idx="1">
                  <c:v>5.0 - 7.49</c:v>
                </c:pt>
                <c:pt idx="2">
                  <c:v>7.5 - 9.99</c:v>
                </c:pt>
                <c:pt idx="3">
                  <c:v>10.0 - 12.49</c:v>
                </c:pt>
                <c:pt idx="4">
                  <c:v>12.5 - 14.99</c:v>
                </c:pt>
                <c:pt idx="5">
                  <c:v>15.0 - 17.49</c:v>
                </c:pt>
                <c:pt idx="6">
                  <c:v>17.5 - 19.99</c:v>
                </c:pt>
                <c:pt idx="7">
                  <c:v>20.0 - 22.49</c:v>
                </c:pt>
                <c:pt idx="8">
                  <c:v>22.5 +</c:v>
                </c:pt>
              </c:strCache>
            </c:strRef>
          </c:cat>
          <c:val>
            <c:numRef>
              <c:f>'Q14 - Cost of Energy'!$B$24:$J$24</c:f>
              <c:numCache>
                <c:formatCode>General</c:formatCode>
                <c:ptCount val="9"/>
                <c:pt idx="0">
                  <c:v>3</c:v>
                </c:pt>
                <c:pt idx="1">
                  <c:v>0</c:v>
                </c:pt>
                <c:pt idx="2">
                  <c:v>0</c:v>
                </c:pt>
                <c:pt idx="3">
                  <c:v>2</c:v>
                </c:pt>
                <c:pt idx="4">
                  <c:v>1</c:v>
                </c:pt>
                <c:pt idx="5">
                  <c:v>0</c:v>
                </c:pt>
                <c:pt idx="6">
                  <c:v>0</c:v>
                </c:pt>
                <c:pt idx="7">
                  <c:v>0</c:v>
                </c:pt>
                <c:pt idx="8">
                  <c:v>0</c:v>
                </c:pt>
              </c:numCache>
            </c:numRef>
          </c:val>
        </c:ser>
        <c:overlap val="100"/>
        <c:axId val="78222848"/>
        <c:axId val="78224768"/>
      </c:barChart>
      <c:catAx>
        <c:axId val="78222848"/>
        <c:scaling>
          <c:orientation val="minMax"/>
        </c:scaling>
        <c:axPos val="b"/>
        <c:title>
          <c:tx>
            <c:rich>
              <a:bodyPr/>
              <a:lstStyle/>
              <a:p>
                <a:pPr>
                  <a:defRPr sz="1100" b="1"/>
                </a:pPr>
                <a:r>
                  <a:rPr lang="en-US" sz="1600" b="1"/>
                  <a:t>Cents</a:t>
                </a:r>
                <a:r>
                  <a:rPr lang="en-US" sz="1600" b="1" baseline="0"/>
                  <a:t> / kWh</a:t>
                </a:r>
                <a:endParaRPr lang="en-US" sz="1600" b="1"/>
              </a:p>
            </c:rich>
          </c:tx>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224768"/>
        <c:crosses val="autoZero"/>
        <c:auto val="1"/>
        <c:lblAlgn val="ctr"/>
        <c:lblOffset val="100"/>
      </c:catAx>
      <c:valAx>
        <c:axId val="78224768"/>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4898285989514419E-2"/>
              <c:y val="0.30873970862605876"/>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222848"/>
        <c:crosses val="autoZero"/>
        <c:crossBetween val="between"/>
        <c:majorUnit val="2"/>
      </c:valAx>
    </c:plotArea>
    <c:legend>
      <c:legendPos val="r"/>
      <c:layout>
        <c:manualLayout>
          <c:xMode val="edge"/>
          <c:yMode val="edge"/>
          <c:x val="0.65686849841387851"/>
          <c:y val="0.19122795392286651"/>
          <c:w val="0.16771369203849587"/>
          <c:h val="0.25310228979345872"/>
        </c:manualLayout>
      </c:layout>
      <c:spPr>
        <a:solidFill>
          <a:schemeClr val="bg2"/>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b="1" i="1"/>
              <a:t>#15. Poll Question 1: Regarding the general</a:t>
            </a:r>
            <a:r>
              <a:rPr lang="en-US" sz="1600" b="1" i="1" baseline="0"/>
              <a:t> availability of Feed in Tarifs (FITs)...</a:t>
            </a:r>
          </a:p>
          <a:p>
            <a:pPr>
              <a:defRPr/>
            </a:pPr>
            <a:r>
              <a:rPr lang="en-US" sz="1600" b="1" i="0" baseline="0"/>
              <a:t>Figure 1: Poll Results 1</a:t>
            </a:r>
            <a:endParaRPr lang="en-US" sz="1600" b="1" i="0"/>
          </a:p>
        </c:rich>
      </c:tx>
    </c:title>
    <c:plotArea>
      <c:layout>
        <c:manualLayout>
          <c:layoutTarget val="inner"/>
          <c:xMode val="edge"/>
          <c:yMode val="edge"/>
          <c:x val="2.0061378110196412E-2"/>
          <c:y val="0.16723865023002496"/>
          <c:w val="0.51449829484744958"/>
          <c:h val="0.70884948116268065"/>
        </c:manualLayout>
      </c:layout>
      <c:pieChart>
        <c:varyColors val="1"/>
        <c:ser>
          <c:idx val="0"/>
          <c:order val="0"/>
          <c:explosion val="5"/>
          <c:dPt>
            <c:idx val="0"/>
            <c:spPr>
              <a:pattFill prst="dkUpDiag">
                <a:fgClr>
                  <a:srgbClr val="4F81BD"/>
                </a:fgClr>
                <a:bgClr>
                  <a:srgbClr val="FFFFFF"/>
                </a:bgClr>
              </a:pattFill>
            </c:spPr>
          </c:dPt>
          <c:dPt>
            <c:idx val="2"/>
            <c:spPr>
              <a:pattFill prst="pct30">
                <a:fgClr>
                  <a:srgbClr val="9BBB59"/>
                </a:fgClr>
                <a:bgClr>
                  <a:srgbClr val="FFFFFF"/>
                </a:bgClr>
              </a:pattFill>
            </c:spPr>
          </c:dPt>
          <c:dPt>
            <c:idx val="3"/>
            <c:spPr>
              <a:pattFill prst="horzBrick">
                <a:fgClr>
                  <a:srgbClr val="8064A2"/>
                </a:fgClr>
                <a:bgClr>
                  <a:srgbClr val="FFFFFF"/>
                </a:bgClr>
              </a:pattFill>
            </c:spPr>
          </c:dPt>
          <c:dLbls>
            <c:spPr>
              <a:solidFill>
                <a:srgbClr val="EEECE1"/>
              </a:solidFill>
            </c:spPr>
            <c:txPr>
              <a:bodyPr/>
              <a:lstStyle/>
              <a:p>
                <a:pPr>
                  <a:defRPr sz="1800" b="1" i="0" u="none" strike="noStrike" baseline="0">
                    <a:solidFill>
                      <a:srgbClr val="333333"/>
                    </a:solidFill>
                    <a:latin typeface="Calibri"/>
                    <a:ea typeface="Calibri"/>
                    <a:cs typeface="Calibri"/>
                  </a:defRPr>
                </a:pPr>
                <a:endParaRPr lang="en-US"/>
              </a:p>
            </c:txPr>
            <c:showPercent val="1"/>
          </c:dLbls>
          <c:cat>
            <c:strRef>
              <c:f>'Q15 - Poll Question (1)'!$A$20:$A$24</c:f>
              <c:strCache>
                <c:ptCount val="5"/>
                <c:pt idx="0">
                  <c:v>Euro style FITs, with administratively-set prices</c:v>
                </c:pt>
                <c:pt idx="1">
                  <c:v>Euro style FITs, with admin-set prices and interconnect on utility side of meter</c:v>
                </c:pt>
                <c:pt idx="2">
                  <c:v>Standard FIT contracts but w/ mkt-based pricing, (i.e., via auction process)</c:v>
                </c:pt>
                <c:pt idx="3">
                  <c:v>Standard FIT contracts but w/ interconnect on customer side of meter</c:v>
                </c:pt>
                <c:pt idx="4">
                  <c:v>Do not support FITs even w/ market-based pricing and interconnect on customer side of meter</c:v>
                </c:pt>
              </c:strCache>
            </c:strRef>
          </c:cat>
          <c:val>
            <c:numRef>
              <c:f>'Q15 - Poll Question (1)'!$C$9:$C$13</c:f>
              <c:numCache>
                <c:formatCode>0</c:formatCode>
                <c:ptCount val="5"/>
                <c:pt idx="0">
                  <c:v>16</c:v>
                </c:pt>
                <c:pt idx="1">
                  <c:v>17</c:v>
                </c:pt>
                <c:pt idx="2">
                  <c:v>19</c:v>
                </c:pt>
                <c:pt idx="3">
                  <c:v>11</c:v>
                </c:pt>
                <c:pt idx="4">
                  <c:v>3</c:v>
                </c:pt>
              </c:numCache>
            </c:numRef>
          </c:val>
        </c:ser>
        <c:firstSliceAng val="0"/>
      </c:pieChart>
      <c:spPr>
        <a:noFill/>
        <a:ln w="25400">
          <a:noFill/>
        </a:ln>
      </c:spPr>
    </c:plotArea>
    <c:legend>
      <c:legendPos val="r"/>
      <c:layout>
        <c:manualLayout>
          <c:xMode val="edge"/>
          <c:yMode val="edge"/>
          <c:x val="0.55665478858938444"/>
          <c:y val="0.18982703515788102"/>
          <c:w val="0.41388892081920653"/>
          <c:h val="0.62580690680283069"/>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b="1" i="1"/>
              <a:t>#16. Poll Question 2: FITs would help development of projects I work</a:t>
            </a:r>
            <a:r>
              <a:rPr lang="en-US" sz="1600" b="1" i="1" baseline="0"/>
              <a:t> on...</a:t>
            </a:r>
          </a:p>
          <a:p>
            <a:pPr>
              <a:defRPr/>
            </a:pPr>
            <a:r>
              <a:rPr lang="en-US" sz="1600" b="1" i="0" baseline="0"/>
              <a:t>Figure 1: Poll Results (2)</a:t>
            </a:r>
            <a:endParaRPr lang="en-US" sz="1600" b="1" i="0"/>
          </a:p>
        </c:rich>
      </c:tx>
    </c:title>
    <c:plotArea>
      <c:layout>
        <c:manualLayout>
          <c:layoutTarget val="inner"/>
          <c:xMode val="edge"/>
          <c:yMode val="edge"/>
          <c:x val="0.10944129034282056"/>
          <c:y val="9.5027612369464651E-2"/>
          <c:w val="0.85930865198832973"/>
          <c:h val="0.67416831969042601"/>
        </c:manualLayout>
      </c:layout>
      <c:barChart>
        <c:barDir val="col"/>
        <c:grouping val="stacked"/>
        <c:ser>
          <c:idx val="0"/>
          <c:order val="0"/>
          <c:tx>
            <c:strRef>
              <c:f>'Q16, F1 - Poll Question (2)'!$B$10</c:f>
              <c:strCache>
                <c:ptCount val="1"/>
                <c:pt idx="0">
                  <c:v>Extremely</c:v>
                </c:pt>
              </c:strCache>
            </c:strRef>
          </c:tx>
          <c:spPr>
            <a:pattFill prst="dkUpDiag">
              <a:fgClr>
                <a:srgbClr val="4F81BD"/>
              </a:fgClr>
              <a:bgClr>
                <a:srgbClr val="FFFFFF"/>
              </a:bgClr>
            </a:pattFill>
          </c:spPr>
          <c:cat>
            <c:strRef>
              <c:f>'Q16, F1 - Poll Question (2)'!$A$11:$A$17</c:f>
              <c:strCache>
                <c:ptCount val="7"/>
                <c:pt idx="0">
                  <c:v>Wind</c:v>
                </c:pt>
                <c:pt idx="1">
                  <c:v>Solar - PV (&lt; 1 MW)</c:v>
                </c:pt>
                <c:pt idx="2">
                  <c:v>Solar - PV (&gt;= 1 MW)</c:v>
                </c:pt>
                <c:pt idx="3">
                  <c:v>Solar - CSP</c:v>
                </c:pt>
                <c:pt idx="4">
                  <c:v>Geothermal</c:v>
                </c:pt>
                <c:pt idx="5">
                  <c:v>Biomass - Elec</c:v>
                </c:pt>
                <c:pt idx="6">
                  <c:v>Other</c:v>
                </c:pt>
              </c:strCache>
            </c:strRef>
          </c:cat>
          <c:val>
            <c:numRef>
              <c:f>'Q16, F1 - Poll Question (2)'!$B$11:$B$17</c:f>
              <c:numCache>
                <c:formatCode>General</c:formatCode>
                <c:ptCount val="7"/>
                <c:pt idx="0">
                  <c:v>4</c:v>
                </c:pt>
                <c:pt idx="1">
                  <c:v>20</c:v>
                </c:pt>
                <c:pt idx="2">
                  <c:v>17</c:v>
                </c:pt>
                <c:pt idx="3">
                  <c:v>7</c:v>
                </c:pt>
                <c:pt idx="4">
                  <c:v>2</c:v>
                </c:pt>
                <c:pt idx="5">
                  <c:v>3</c:v>
                </c:pt>
                <c:pt idx="6">
                  <c:v>4</c:v>
                </c:pt>
              </c:numCache>
            </c:numRef>
          </c:val>
        </c:ser>
        <c:ser>
          <c:idx val="1"/>
          <c:order val="1"/>
          <c:tx>
            <c:strRef>
              <c:f>'Q16, F1 - Poll Question (2)'!$C$10</c:f>
              <c:strCache>
                <c:ptCount val="1"/>
                <c:pt idx="0">
                  <c:v>Very</c:v>
                </c:pt>
              </c:strCache>
            </c:strRef>
          </c:tx>
          <c:cat>
            <c:strRef>
              <c:f>'Q16, F1 - Poll Question (2)'!$A$11:$A$17</c:f>
              <c:strCache>
                <c:ptCount val="7"/>
                <c:pt idx="0">
                  <c:v>Wind</c:v>
                </c:pt>
                <c:pt idx="1">
                  <c:v>Solar - PV (&lt; 1 MW)</c:v>
                </c:pt>
                <c:pt idx="2">
                  <c:v>Solar - PV (&gt;= 1 MW)</c:v>
                </c:pt>
                <c:pt idx="3">
                  <c:v>Solar - CSP</c:v>
                </c:pt>
                <c:pt idx="4">
                  <c:v>Geothermal</c:v>
                </c:pt>
                <c:pt idx="5">
                  <c:v>Biomass - Elec</c:v>
                </c:pt>
                <c:pt idx="6">
                  <c:v>Other</c:v>
                </c:pt>
              </c:strCache>
            </c:strRef>
          </c:cat>
          <c:val>
            <c:numRef>
              <c:f>'Q16, F1 - Poll Question (2)'!$C$11:$C$17</c:f>
              <c:numCache>
                <c:formatCode>General</c:formatCode>
                <c:ptCount val="7"/>
                <c:pt idx="0">
                  <c:v>1</c:v>
                </c:pt>
                <c:pt idx="1">
                  <c:v>4</c:v>
                </c:pt>
                <c:pt idx="2">
                  <c:v>8</c:v>
                </c:pt>
                <c:pt idx="3">
                  <c:v>1</c:v>
                </c:pt>
                <c:pt idx="4">
                  <c:v>3</c:v>
                </c:pt>
                <c:pt idx="5">
                  <c:v>2</c:v>
                </c:pt>
                <c:pt idx="6">
                  <c:v>1</c:v>
                </c:pt>
              </c:numCache>
            </c:numRef>
          </c:val>
        </c:ser>
        <c:ser>
          <c:idx val="2"/>
          <c:order val="2"/>
          <c:tx>
            <c:strRef>
              <c:f>'Q16, F1 - Poll Question (2)'!$D$10</c:f>
              <c:strCache>
                <c:ptCount val="1"/>
                <c:pt idx="0">
                  <c:v>Moderately</c:v>
                </c:pt>
              </c:strCache>
            </c:strRef>
          </c:tx>
          <c:spPr>
            <a:pattFill prst="pct30">
              <a:fgClr>
                <a:srgbClr val="9BBB59"/>
              </a:fgClr>
              <a:bgClr>
                <a:srgbClr val="FFFFFF"/>
              </a:bgClr>
            </a:pattFill>
          </c:spPr>
          <c:cat>
            <c:strRef>
              <c:f>'Q16, F1 - Poll Question (2)'!$A$11:$A$17</c:f>
              <c:strCache>
                <c:ptCount val="7"/>
                <c:pt idx="0">
                  <c:v>Wind</c:v>
                </c:pt>
                <c:pt idx="1">
                  <c:v>Solar - PV (&lt; 1 MW)</c:v>
                </c:pt>
                <c:pt idx="2">
                  <c:v>Solar - PV (&gt;= 1 MW)</c:v>
                </c:pt>
                <c:pt idx="3">
                  <c:v>Solar - CSP</c:v>
                </c:pt>
                <c:pt idx="4">
                  <c:v>Geothermal</c:v>
                </c:pt>
                <c:pt idx="5">
                  <c:v>Biomass - Elec</c:v>
                </c:pt>
                <c:pt idx="6">
                  <c:v>Other</c:v>
                </c:pt>
              </c:strCache>
            </c:strRef>
          </c:cat>
          <c:val>
            <c:numRef>
              <c:f>'Q16, F1 - Poll Question (2)'!$D$11:$D$17</c:f>
              <c:numCache>
                <c:formatCode>General</c:formatCode>
                <c:ptCount val="7"/>
                <c:pt idx="0">
                  <c:v>4</c:v>
                </c:pt>
                <c:pt idx="1">
                  <c:v>2</c:v>
                </c:pt>
                <c:pt idx="2">
                  <c:v>0</c:v>
                </c:pt>
                <c:pt idx="3">
                  <c:v>0</c:v>
                </c:pt>
                <c:pt idx="4">
                  <c:v>2</c:v>
                </c:pt>
                <c:pt idx="5">
                  <c:v>0</c:v>
                </c:pt>
                <c:pt idx="6">
                  <c:v>0</c:v>
                </c:pt>
              </c:numCache>
            </c:numRef>
          </c:val>
        </c:ser>
        <c:ser>
          <c:idx val="3"/>
          <c:order val="3"/>
          <c:tx>
            <c:strRef>
              <c:f>'Q16, F1 - Poll Question (2)'!$E$10</c:f>
              <c:strCache>
                <c:ptCount val="1"/>
                <c:pt idx="0">
                  <c:v>Slightly</c:v>
                </c:pt>
              </c:strCache>
            </c:strRef>
          </c:tx>
          <c:spPr>
            <a:pattFill prst="horzBrick">
              <a:fgClr>
                <a:srgbClr val="8064A2"/>
              </a:fgClr>
              <a:bgClr>
                <a:srgbClr val="FFFFFF"/>
              </a:bgClr>
            </a:pattFill>
          </c:spPr>
          <c:cat>
            <c:strRef>
              <c:f>'Q16, F1 - Poll Question (2)'!$A$11:$A$17</c:f>
              <c:strCache>
                <c:ptCount val="7"/>
                <c:pt idx="0">
                  <c:v>Wind</c:v>
                </c:pt>
                <c:pt idx="1">
                  <c:v>Solar - PV (&lt; 1 MW)</c:v>
                </c:pt>
                <c:pt idx="2">
                  <c:v>Solar - PV (&gt;= 1 MW)</c:v>
                </c:pt>
                <c:pt idx="3">
                  <c:v>Solar - CSP</c:v>
                </c:pt>
                <c:pt idx="4">
                  <c:v>Geothermal</c:v>
                </c:pt>
                <c:pt idx="5">
                  <c:v>Biomass - Elec</c:v>
                </c:pt>
                <c:pt idx="6">
                  <c:v>Other</c:v>
                </c:pt>
              </c:strCache>
            </c:strRef>
          </c:cat>
          <c:val>
            <c:numRef>
              <c:f>'Q16, F1 - Poll Question (2)'!$E$11:$E$17</c:f>
              <c:numCache>
                <c:formatCode>General</c:formatCode>
                <c:ptCount val="7"/>
                <c:pt idx="0">
                  <c:v>0</c:v>
                </c:pt>
                <c:pt idx="1">
                  <c:v>0</c:v>
                </c:pt>
                <c:pt idx="2">
                  <c:v>1</c:v>
                </c:pt>
                <c:pt idx="3">
                  <c:v>0</c:v>
                </c:pt>
                <c:pt idx="4">
                  <c:v>0</c:v>
                </c:pt>
                <c:pt idx="5">
                  <c:v>0</c:v>
                </c:pt>
                <c:pt idx="6">
                  <c:v>0</c:v>
                </c:pt>
              </c:numCache>
            </c:numRef>
          </c:val>
        </c:ser>
        <c:ser>
          <c:idx val="4"/>
          <c:order val="4"/>
          <c:tx>
            <c:strRef>
              <c:f>'Q16, F1 - Poll Question (2)'!$F$10</c:f>
              <c:strCache>
                <c:ptCount val="1"/>
                <c:pt idx="0">
                  <c:v>Not at all</c:v>
                </c:pt>
              </c:strCache>
            </c:strRef>
          </c:tx>
          <c:cat>
            <c:strRef>
              <c:f>'Q16, F1 - Poll Question (2)'!$A$11:$A$17</c:f>
              <c:strCache>
                <c:ptCount val="7"/>
                <c:pt idx="0">
                  <c:v>Wind</c:v>
                </c:pt>
                <c:pt idx="1">
                  <c:v>Solar - PV (&lt; 1 MW)</c:v>
                </c:pt>
                <c:pt idx="2">
                  <c:v>Solar - PV (&gt;= 1 MW)</c:v>
                </c:pt>
                <c:pt idx="3">
                  <c:v>Solar - CSP</c:v>
                </c:pt>
                <c:pt idx="4">
                  <c:v>Geothermal</c:v>
                </c:pt>
                <c:pt idx="5">
                  <c:v>Biomass - Elec</c:v>
                </c:pt>
                <c:pt idx="6">
                  <c:v>Other</c:v>
                </c:pt>
              </c:strCache>
            </c:strRef>
          </c:cat>
          <c:val>
            <c:numRef>
              <c:f>'Q16, F1 - Poll Question (2)'!$F$11:$F$17</c:f>
              <c:numCache>
                <c:formatCode>General</c:formatCode>
                <c:ptCount val="7"/>
                <c:pt idx="0">
                  <c:v>1</c:v>
                </c:pt>
                <c:pt idx="1">
                  <c:v>1</c:v>
                </c:pt>
                <c:pt idx="2">
                  <c:v>1</c:v>
                </c:pt>
                <c:pt idx="3">
                  <c:v>2</c:v>
                </c:pt>
                <c:pt idx="4">
                  <c:v>0</c:v>
                </c:pt>
                <c:pt idx="5">
                  <c:v>0</c:v>
                </c:pt>
                <c:pt idx="6">
                  <c:v>1</c:v>
                </c:pt>
              </c:numCache>
            </c:numRef>
          </c:val>
        </c:ser>
        <c:overlap val="100"/>
        <c:axId val="78613504"/>
        <c:axId val="78635776"/>
      </c:barChart>
      <c:catAx>
        <c:axId val="78613504"/>
        <c:scaling>
          <c:orientation val="minMax"/>
        </c:scaling>
        <c:axPos val="b"/>
        <c:numFmt formatCode="General" sourceLinked="1"/>
        <c:tickLblPos val="nextTo"/>
        <c:spPr>
          <a:ln w="3175">
            <a:solidFill>
              <a:srgbClr val="808080"/>
            </a:solidFill>
            <a:prstDash val="solid"/>
          </a:ln>
        </c:spPr>
        <c:txPr>
          <a:bodyPr rot="-2700000" vert="horz"/>
          <a:lstStyle/>
          <a:p>
            <a:pPr>
              <a:defRPr sz="1400" b="0" i="0" u="none" strike="noStrike" baseline="0">
                <a:solidFill>
                  <a:srgbClr val="333333"/>
                </a:solidFill>
                <a:latin typeface="Calibri"/>
                <a:ea typeface="Calibri"/>
                <a:cs typeface="Calibri"/>
              </a:defRPr>
            </a:pPr>
            <a:endParaRPr lang="en-US"/>
          </a:p>
        </c:txPr>
        <c:crossAx val="78635776"/>
        <c:crosses val="autoZero"/>
        <c:auto val="1"/>
        <c:lblAlgn val="ctr"/>
        <c:lblOffset val="100"/>
      </c:catAx>
      <c:valAx>
        <c:axId val="78635776"/>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1.6363074773891973E-2"/>
              <c:y val="0.28013957701978381"/>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613504"/>
        <c:crosses val="autoZero"/>
        <c:crossBetween val="between"/>
      </c:valAx>
    </c:plotArea>
    <c:legend>
      <c:legendPos val="r"/>
      <c:layout>
        <c:manualLayout>
          <c:xMode val="edge"/>
          <c:yMode val="edge"/>
          <c:x val="0.75705686789151361"/>
          <c:y val="0.13923870807195221"/>
          <c:w val="0.17905424321959751"/>
          <c:h val="0.30153552837090908"/>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1"/>
              <a:t>#3. Please tell</a:t>
            </a:r>
            <a:r>
              <a:rPr lang="en-US" sz="1200" b="1" i="1" baseline="0"/>
              <a:t> us about your projects IN DEVELOPMENT and those that CLOSED FINANCING in Q4 '09</a:t>
            </a:r>
          </a:p>
          <a:p>
            <a:pPr>
              <a:defRPr/>
            </a:pPr>
            <a:r>
              <a:rPr lang="en-US" sz="1600" b="1" i="0" baseline="0"/>
              <a:t>Figure 3: Form of Financial Closure</a:t>
            </a:r>
            <a:endParaRPr lang="en-US" sz="1600" b="1" i="0"/>
          </a:p>
        </c:rich>
      </c:tx>
      <c:layout/>
    </c:title>
    <c:plotArea>
      <c:layout>
        <c:manualLayout>
          <c:layoutTarget val="inner"/>
          <c:xMode val="edge"/>
          <c:yMode val="edge"/>
          <c:x val="0.11406333331487932"/>
          <c:y val="0.10535605122697207"/>
          <c:w val="0.86763499585706949"/>
          <c:h val="0.70533685533463852"/>
        </c:manualLayout>
      </c:layout>
      <c:barChart>
        <c:barDir val="col"/>
        <c:grouping val="stacked"/>
        <c:ser>
          <c:idx val="0"/>
          <c:order val="0"/>
          <c:tx>
            <c:strRef>
              <c:f>'Q3 - Project Info'!$C$56</c:f>
              <c:strCache>
                <c:ptCount val="1"/>
                <c:pt idx="0">
                  <c:v>Early Stage</c:v>
                </c:pt>
              </c:strCache>
            </c:strRef>
          </c:tx>
          <c:spPr>
            <a:pattFill prst="dkUpDiag">
              <a:fgClr>
                <a:srgbClr val="4572A7"/>
              </a:fgClr>
              <a:bgClr>
                <a:srgbClr val="FFFFFF"/>
              </a:bgClr>
            </a:pattFill>
          </c:spPr>
          <c:cat>
            <c:strRef>
              <c:f>'Q3 - Project Info'!$A$57:$A$61</c:f>
              <c:strCache>
                <c:ptCount val="5"/>
                <c:pt idx="0">
                  <c:v>Wind</c:v>
                </c:pt>
                <c:pt idx="1">
                  <c:v>PV &lt; 1 MW</c:v>
                </c:pt>
                <c:pt idx="2">
                  <c:v>PV &gt;= 1 MW</c:v>
                </c:pt>
                <c:pt idx="3">
                  <c:v>CSP</c:v>
                </c:pt>
                <c:pt idx="4">
                  <c:v>Other</c:v>
                </c:pt>
              </c:strCache>
            </c:strRef>
          </c:cat>
          <c:val>
            <c:numRef>
              <c:f>'Q3 - Project Info'!$C$57:$C$61</c:f>
              <c:numCache>
                <c:formatCode>General</c:formatCode>
                <c:ptCount val="5"/>
                <c:pt idx="0">
                  <c:v>1</c:v>
                </c:pt>
                <c:pt idx="1">
                  <c:v>4</c:v>
                </c:pt>
                <c:pt idx="2">
                  <c:v>8</c:v>
                </c:pt>
                <c:pt idx="3">
                  <c:v>3</c:v>
                </c:pt>
                <c:pt idx="4">
                  <c:v>3</c:v>
                </c:pt>
              </c:numCache>
            </c:numRef>
          </c:val>
        </c:ser>
        <c:ser>
          <c:idx val="1"/>
          <c:order val="1"/>
          <c:tx>
            <c:strRef>
              <c:f>'Q3 - Project Info'!$D$56</c:f>
              <c:strCache>
                <c:ptCount val="1"/>
                <c:pt idx="0">
                  <c:v>Construction</c:v>
                </c:pt>
              </c:strCache>
            </c:strRef>
          </c:tx>
          <c:val>
            <c:numRef>
              <c:f>'Q3 - Project Info'!$D$57:$D$61</c:f>
              <c:numCache>
                <c:formatCode>General</c:formatCode>
                <c:ptCount val="5"/>
                <c:pt idx="0">
                  <c:v>2</c:v>
                </c:pt>
                <c:pt idx="1">
                  <c:v>2</c:v>
                </c:pt>
                <c:pt idx="2">
                  <c:v>3</c:v>
                </c:pt>
                <c:pt idx="3">
                  <c:v>1</c:v>
                </c:pt>
                <c:pt idx="4">
                  <c:v>3</c:v>
                </c:pt>
              </c:numCache>
            </c:numRef>
          </c:val>
        </c:ser>
        <c:ser>
          <c:idx val="2"/>
          <c:order val="2"/>
          <c:tx>
            <c:strRef>
              <c:f>'Q3 - Project Info'!$E$56</c:f>
              <c:strCache>
                <c:ptCount val="1"/>
                <c:pt idx="0">
                  <c:v>Primary</c:v>
                </c:pt>
              </c:strCache>
            </c:strRef>
          </c:tx>
          <c:spPr>
            <a:pattFill prst="pct30">
              <a:fgClr>
                <a:srgbClr val="89A54E"/>
              </a:fgClr>
              <a:bgClr>
                <a:srgbClr val="FFFFFF"/>
              </a:bgClr>
            </a:pattFill>
          </c:spPr>
          <c:cat>
            <c:strRef>
              <c:f>'Q3 - Project Info'!$A$57:$A$61</c:f>
              <c:strCache>
                <c:ptCount val="5"/>
                <c:pt idx="0">
                  <c:v>Wind</c:v>
                </c:pt>
                <c:pt idx="1">
                  <c:v>PV &lt; 1 MW</c:v>
                </c:pt>
                <c:pt idx="2">
                  <c:v>PV &gt;= 1 MW</c:v>
                </c:pt>
                <c:pt idx="3">
                  <c:v>CSP</c:v>
                </c:pt>
                <c:pt idx="4">
                  <c:v>Other</c:v>
                </c:pt>
              </c:strCache>
            </c:strRef>
          </c:cat>
          <c:val>
            <c:numRef>
              <c:f>'Q3 - Project Info'!$E$57:$E$61</c:f>
              <c:numCache>
                <c:formatCode>General</c:formatCode>
                <c:ptCount val="5"/>
                <c:pt idx="0">
                  <c:v>2</c:v>
                </c:pt>
                <c:pt idx="1">
                  <c:v>9</c:v>
                </c:pt>
                <c:pt idx="2">
                  <c:v>2</c:v>
                </c:pt>
                <c:pt idx="3">
                  <c:v>0</c:v>
                </c:pt>
                <c:pt idx="4">
                  <c:v>2</c:v>
                </c:pt>
              </c:numCache>
            </c:numRef>
          </c:val>
        </c:ser>
        <c:ser>
          <c:idx val="3"/>
          <c:order val="3"/>
          <c:tx>
            <c:strRef>
              <c:f>'Q3 - Project Info'!$F$56</c:f>
              <c:strCache>
                <c:ptCount val="1"/>
                <c:pt idx="0">
                  <c:v>Re-Finance</c:v>
                </c:pt>
              </c:strCache>
            </c:strRef>
          </c:tx>
          <c:cat>
            <c:strRef>
              <c:f>'Q3 - Project Info'!$A$57:$A$61</c:f>
              <c:strCache>
                <c:ptCount val="5"/>
                <c:pt idx="0">
                  <c:v>Wind</c:v>
                </c:pt>
                <c:pt idx="1">
                  <c:v>PV &lt; 1 MW</c:v>
                </c:pt>
                <c:pt idx="2">
                  <c:v>PV &gt;= 1 MW</c:v>
                </c:pt>
                <c:pt idx="3">
                  <c:v>CSP</c:v>
                </c:pt>
                <c:pt idx="4">
                  <c:v>Other</c:v>
                </c:pt>
              </c:strCache>
            </c:strRef>
          </c:cat>
          <c:val>
            <c:numRef>
              <c:f>'Q3 - Project Info'!$F$57:$F$61</c:f>
              <c:numCache>
                <c:formatCode>General</c:formatCode>
                <c:ptCount val="5"/>
                <c:pt idx="0">
                  <c:v>0</c:v>
                </c:pt>
                <c:pt idx="1">
                  <c:v>0</c:v>
                </c:pt>
                <c:pt idx="2">
                  <c:v>0</c:v>
                </c:pt>
                <c:pt idx="3">
                  <c:v>0</c:v>
                </c:pt>
                <c:pt idx="4">
                  <c:v>0</c:v>
                </c:pt>
              </c:numCache>
            </c:numRef>
          </c:val>
        </c:ser>
        <c:ser>
          <c:idx val="4"/>
          <c:order val="4"/>
          <c:tx>
            <c:strRef>
              <c:f>'Q3 - Project Info'!$G$56</c:f>
              <c:strCache>
                <c:ptCount val="1"/>
                <c:pt idx="0">
                  <c:v>Other</c:v>
                </c:pt>
              </c:strCache>
            </c:strRef>
          </c:tx>
          <c:cat>
            <c:strRef>
              <c:f>'Q3 - Project Info'!$A$57:$A$61</c:f>
              <c:strCache>
                <c:ptCount val="5"/>
                <c:pt idx="0">
                  <c:v>Wind</c:v>
                </c:pt>
                <c:pt idx="1">
                  <c:v>PV &lt; 1 MW</c:v>
                </c:pt>
                <c:pt idx="2">
                  <c:v>PV &gt;= 1 MW</c:v>
                </c:pt>
                <c:pt idx="3">
                  <c:v>CSP</c:v>
                </c:pt>
                <c:pt idx="4">
                  <c:v>Other</c:v>
                </c:pt>
              </c:strCache>
            </c:strRef>
          </c:cat>
          <c:val>
            <c:numRef>
              <c:f>'Q3 - Project Info'!$G$57:$G$61</c:f>
              <c:numCache>
                <c:formatCode>General</c:formatCode>
                <c:ptCount val="5"/>
                <c:pt idx="0">
                  <c:v>2</c:v>
                </c:pt>
                <c:pt idx="1">
                  <c:v>1</c:v>
                </c:pt>
                <c:pt idx="2">
                  <c:v>0</c:v>
                </c:pt>
                <c:pt idx="3">
                  <c:v>0</c:v>
                </c:pt>
                <c:pt idx="4">
                  <c:v>1</c:v>
                </c:pt>
              </c:numCache>
            </c:numRef>
          </c:val>
        </c:ser>
        <c:ser>
          <c:idx val="5"/>
          <c:order val="5"/>
          <c:tx>
            <c:strRef>
              <c:f>'Q3 - Project Info'!$H$56</c:f>
              <c:strCache>
                <c:ptCount val="1"/>
                <c:pt idx="0">
                  <c:v>Don't Know</c:v>
                </c:pt>
              </c:strCache>
            </c:strRef>
          </c:tx>
          <c:spPr>
            <a:pattFill prst="zigZag">
              <a:fgClr>
                <a:srgbClr val="DB843D"/>
              </a:fgClr>
              <a:bgClr>
                <a:srgbClr val="FFFFFF"/>
              </a:bgClr>
            </a:pattFill>
          </c:spPr>
          <c:cat>
            <c:strRef>
              <c:f>'Q3 - Project Info'!$A$57:$A$61</c:f>
              <c:strCache>
                <c:ptCount val="5"/>
                <c:pt idx="0">
                  <c:v>Wind</c:v>
                </c:pt>
                <c:pt idx="1">
                  <c:v>PV &lt; 1 MW</c:v>
                </c:pt>
                <c:pt idx="2">
                  <c:v>PV &gt;= 1 MW</c:v>
                </c:pt>
                <c:pt idx="3">
                  <c:v>CSP</c:v>
                </c:pt>
                <c:pt idx="4">
                  <c:v>Other</c:v>
                </c:pt>
              </c:strCache>
            </c:strRef>
          </c:cat>
          <c:val>
            <c:numRef>
              <c:f>'Q3 - Project Info'!$H$57:$H$61</c:f>
              <c:numCache>
                <c:formatCode>General</c:formatCode>
                <c:ptCount val="5"/>
                <c:pt idx="0">
                  <c:v>0</c:v>
                </c:pt>
                <c:pt idx="1">
                  <c:v>1</c:v>
                </c:pt>
                <c:pt idx="2">
                  <c:v>1</c:v>
                </c:pt>
                <c:pt idx="3">
                  <c:v>0</c:v>
                </c:pt>
                <c:pt idx="4">
                  <c:v>0</c:v>
                </c:pt>
              </c:numCache>
            </c:numRef>
          </c:val>
        </c:ser>
        <c:overlap val="100"/>
        <c:axId val="77963648"/>
        <c:axId val="78622720"/>
      </c:barChart>
      <c:catAx>
        <c:axId val="77963648"/>
        <c:scaling>
          <c:orientation val="minMax"/>
        </c:scaling>
        <c:axPos val="b"/>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8622720"/>
        <c:crosses val="autoZero"/>
        <c:auto val="1"/>
        <c:lblAlgn val="ctr"/>
        <c:lblOffset val="100"/>
      </c:catAx>
      <c:valAx>
        <c:axId val="78622720"/>
        <c:scaling>
          <c:orientation val="minMax"/>
        </c:scaling>
        <c:axPos val="l"/>
        <c:majorGridlines>
          <c:spPr>
            <a:ln w="3175">
              <a:solidFill>
                <a:srgbClr val="808080"/>
              </a:solidFill>
              <a:prstDash val="solid"/>
            </a:ln>
          </c:spPr>
        </c:majorGridlines>
        <c:title>
          <c:tx>
            <c:rich>
              <a:bodyPr/>
              <a:lstStyle/>
              <a:p>
                <a:pPr>
                  <a:defRPr sz="1000" b="1" i="0" u="none" strike="noStrike" baseline="0">
                    <a:solidFill>
                      <a:srgbClr val="333333"/>
                    </a:solidFill>
                    <a:latin typeface="Calibri"/>
                    <a:ea typeface="Calibri"/>
                    <a:cs typeface="Calibri"/>
                  </a:defRPr>
                </a:pPr>
                <a:r>
                  <a:rPr lang="en-US" sz="1600"/>
                  <a:t>Participants Reporting</a:t>
                </a:r>
              </a:p>
            </c:rich>
          </c:tx>
          <c:layout>
            <c:manualLayout>
              <c:xMode val="edge"/>
              <c:yMode val="edge"/>
              <c:x val="2.954617383328997E-2"/>
              <c:y val="0.30669982725286066"/>
            </c:manualLayout>
          </c:layout>
        </c:title>
        <c:numFmt formatCode="General" sourceLinked="1"/>
        <c:tickLblPos val="nextTo"/>
        <c:spPr>
          <a:ln w="3175">
            <a:solidFill>
              <a:srgbClr val="808080"/>
            </a:solidFill>
            <a:prstDash val="solid"/>
          </a:ln>
        </c:spPr>
        <c:txPr>
          <a:bodyPr rot="0" vert="horz"/>
          <a:lstStyle/>
          <a:p>
            <a:pPr>
              <a:defRPr sz="1400" b="0" i="0" u="none" strike="noStrike" baseline="0">
                <a:solidFill>
                  <a:srgbClr val="333333"/>
                </a:solidFill>
                <a:latin typeface="Calibri"/>
                <a:ea typeface="Calibri"/>
                <a:cs typeface="Calibri"/>
              </a:defRPr>
            </a:pPr>
            <a:endParaRPr lang="en-US"/>
          </a:p>
        </c:txPr>
        <c:crossAx val="77963648"/>
        <c:crosses val="autoZero"/>
        <c:crossBetween val="between"/>
        <c:majorUnit val="3"/>
      </c:valAx>
    </c:plotArea>
    <c:legend>
      <c:legendPos val="b"/>
      <c:layout>
        <c:manualLayout>
          <c:xMode val="edge"/>
          <c:yMode val="edge"/>
          <c:x val="0.11894627016333678"/>
          <c:y val="0.91540284439266073"/>
          <c:w val="0.76210745967332816"/>
          <c:h val="4.6253042858802294E-2"/>
        </c:manualLayout>
      </c:layout>
      <c:spPr>
        <a:solidFill>
          <a:srgbClr val="EEECE1"/>
        </a:solidFill>
        <a:ln>
          <a:solidFill>
            <a:srgbClr val="808080"/>
          </a:solidFill>
        </a:ln>
      </c:spPr>
      <c:txPr>
        <a:bodyPr/>
        <a:lstStyle/>
        <a:p>
          <a:pPr>
            <a:defRPr sz="1400" b="0" i="0" u="none" strike="noStrike" baseline="0">
              <a:solidFill>
                <a:srgbClr val="333333"/>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333333"/>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i="1"/>
              <a:t>#4. For projects that closed in Q4 '09, please tell us the...</a:t>
            </a:r>
          </a:p>
          <a:p>
            <a:pPr>
              <a:defRPr/>
            </a:pPr>
            <a:r>
              <a:rPr lang="en-US" sz="1600" i="0"/>
              <a:t>Figure</a:t>
            </a:r>
            <a:r>
              <a:rPr lang="en-US" sz="1600" i="0" baseline="0"/>
              <a:t> 1: </a:t>
            </a:r>
            <a:r>
              <a:rPr lang="en-US" sz="1600" i="0"/>
              <a:t>Primary</a:t>
            </a:r>
            <a:r>
              <a:rPr lang="en-US" sz="1600" i="0" baseline="0"/>
              <a:t> Region</a:t>
            </a:r>
            <a:endParaRPr lang="en-US" sz="1600" i="0"/>
          </a:p>
        </c:rich>
      </c:tx>
      <c:layout/>
    </c:title>
    <c:plotArea>
      <c:layout>
        <c:manualLayout>
          <c:layoutTarget val="inner"/>
          <c:xMode val="edge"/>
          <c:yMode val="edge"/>
          <c:x val="0.1015633794499593"/>
          <c:y val="0.11117250194779511"/>
          <c:w val="0.87248125531706811"/>
          <c:h val="0.6550337652250201"/>
        </c:manualLayout>
      </c:layout>
      <c:barChart>
        <c:barDir val="col"/>
        <c:grouping val="stacked"/>
        <c:ser>
          <c:idx val="0"/>
          <c:order val="0"/>
          <c:tx>
            <c:strRef>
              <c:f>'Q4 - Project Info (cntd)'!$A$11</c:f>
              <c:strCache>
                <c:ptCount val="1"/>
                <c:pt idx="0">
                  <c:v>Wind</c:v>
                </c:pt>
              </c:strCache>
            </c:strRef>
          </c:tx>
          <c:spPr>
            <a:pattFill prst="dkUpDiag">
              <a:fgClr>
                <a:srgbClr val="4F81BD"/>
              </a:fgClr>
              <a:bgClr>
                <a:srgbClr val="FFFFFF"/>
              </a:bgClr>
            </a:pattFill>
          </c:spPr>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(cntd)'!$B$11:$K$11</c:f>
              <c:numCache>
                <c:formatCode>General</c:formatCode>
                <c:ptCount val="10"/>
                <c:pt idx="0">
                  <c:v>0</c:v>
                </c:pt>
                <c:pt idx="1">
                  <c:v>0</c:v>
                </c:pt>
                <c:pt idx="2">
                  <c:v>1</c:v>
                </c:pt>
                <c:pt idx="3">
                  <c:v>0</c:v>
                </c:pt>
                <c:pt idx="4">
                  <c:v>1</c:v>
                </c:pt>
                <c:pt idx="5">
                  <c:v>0</c:v>
                </c:pt>
                <c:pt idx="6">
                  <c:v>1</c:v>
                </c:pt>
                <c:pt idx="7">
                  <c:v>0</c:v>
                </c:pt>
                <c:pt idx="8">
                  <c:v>1</c:v>
                </c:pt>
                <c:pt idx="9">
                  <c:v>0</c:v>
                </c:pt>
              </c:numCache>
            </c:numRef>
          </c:val>
        </c:ser>
        <c:ser>
          <c:idx val="1"/>
          <c:order val="1"/>
          <c:tx>
            <c:strRef>
              <c:f>'Q4 - Project Info (cntd)'!$A$12</c:f>
              <c:strCache>
                <c:ptCount val="1"/>
                <c:pt idx="0">
                  <c:v>Solar - PV (&lt; 1 MW)</c:v>
                </c:pt>
              </c:strCache>
            </c:strRef>
          </c:tx>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(cntd)'!$B$12:$K$12</c:f>
              <c:numCache>
                <c:formatCode>General</c:formatCode>
                <c:ptCount val="10"/>
                <c:pt idx="0">
                  <c:v>2</c:v>
                </c:pt>
                <c:pt idx="1">
                  <c:v>0</c:v>
                </c:pt>
                <c:pt idx="2">
                  <c:v>4</c:v>
                </c:pt>
                <c:pt idx="3">
                  <c:v>0</c:v>
                </c:pt>
                <c:pt idx="4">
                  <c:v>1</c:v>
                </c:pt>
                <c:pt idx="5">
                  <c:v>0</c:v>
                </c:pt>
                <c:pt idx="6">
                  <c:v>4</c:v>
                </c:pt>
                <c:pt idx="7">
                  <c:v>4</c:v>
                </c:pt>
                <c:pt idx="8">
                  <c:v>2</c:v>
                </c:pt>
                <c:pt idx="9">
                  <c:v>1</c:v>
                </c:pt>
              </c:numCache>
            </c:numRef>
          </c:val>
        </c:ser>
        <c:ser>
          <c:idx val="2"/>
          <c:order val="2"/>
          <c:tx>
            <c:strRef>
              <c:f>'Q4 - Project Info (cntd)'!$A$13</c:f>
              <c:strCache>
                <c:ptCount val="1"/>
                <c:pt idx="0">
                  <c:v>Solar - PV (&gt;= 1 MW)</c:v>
                </c:pt>
              </c:strCache>
            </c:strRef>
          </c:tx>
          <c:spPr>
            <a:pattFill prst="pct30">
              <a:fgClr>
                <a:srgbClr val="9BBB59"/>
              </a:fgClr>
              <a:bgClr>
                <a:srgbClr val="FFFFFF"/>
              </a:bgClr>
            </a:pattFill>
          </c:spPr>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(cntd)'!$B$13:$K$13</c:f>
              <c:numCache>
                <c:formatCode>General</c:formatCode>
                <c:ptCount val="10"/>
                <c:pt idx="0">
                  <c:v>0</c:v>
                </c:pt>
                <c:pt idx="1">
                  <c:v>0</c:v>
                </c:pt>
                <c:pt idx="2">
                  <c:v>2</c:v>
                </c:pt>
                <c:pt idx="3">
                  <c:v>0</c:v>
                </c:pt>
                <c:pt idx="4">
                  <c:v>1</c:v>
                </c:pt>
                <c:pt idx="5">
                  <c:v>0</c:v>
                </c:pt>
                <c:pt idx="6">
                  <c:v>0</c:v>
                </c:pt>
                <c:pt idx="7">
                  <c:v>4</c:v>
                </c:pt>
                <c:pt idx="8">
                  <c:v>0</c:v>
                </c:pt>
                <c:pt idx="9">
                  <c:v>0</c:v>
                </c:pt>
              </c:numCache>
            </c:numRef>
          </c:val>
        </c:ser>
        <c:ser>
          <c:idx val="3"/>
          <c:order val="3"/>
          <c:tx>
            <c:strRef>
              <c:f>'Q4 - Project Info (cntd)'!$A$14</c:f>
              <c:strCache>
                <c:ptCount val="1"/>
                <c:pt idx="0">
                  <c:v>Other</c:v>
                </c:pt>
              </c:strCache>
            </c:strRef>
          </c:tx>
          <c:spPr>
            <a:pattFill prst="horzBrick">
              <a:fgClr>
                <a:srgbClr val="8064A2"/>
              </a:fgClr>
              <a:bgClr>
                <a:srgbClr val="FFFFFF"/>
              </a:bgClr>
            </a:pattFill>
          </c:spPr>
          <c:cat>
            <c:strRef>
              <c:f>'Q4 - Project Info (cntd)'!$B$10:$K$10</c:f>
              <c:strCache>
                <c:ptCount val="10"/>
                <c:pt idx="0">
                  <c:v>New England</c:v>
                </c:pt>
                <c:pt idx="1">
                  <c:v>New York</c:v>
                </c:pt>
                <c:pt idx="2">
                  <c:v>Mid-Atlantic</c:v>
                </c:pt>
                <c:pt idx="3">
                  <c:v>Southeast</c:v>
                </c:pt>
                <c:pt idx="4">
                  <c:v>Mid-West</c:v>
                </c:pt>
                <c:pt idx="5">
                  <c:v>Texas</c:v>
                </c:pt>
                <c:pt idx="6">
                  <c:v>Southwest</c:v>
                </c:pt>
                <c:pt idx="7">
                  <c:v>California</c:v>
                </c:pt>
                <c:pt idx="8">
                  <c:v>Northwest</c:v>
                </c:pt>
                <c:pt idx="9">
                  <c:v>HI &amp; AK</c:v>
                </c:pt>
              </c:strCache>
            </c:strRef>
          </c:cat>
          <c:val>
            <c:numRef>
              <c:f>'Q4 - Project Info (cntd)'!$B$14:$K$14</c:f>
              <c:numCache>
                <c:formatCode>General</c:formatCode>
                <c:ptCount val="10"/>
                <c:pt idx="0">
                  <c:v>0</c:v>
                </c:pt>
                <c:pt idx="1">
                  <c:v>0</c:v>
                </c:pt>
                <c:pt idx="2">
                  <c:v>0</c:v>
                </c:pt>
                <c:pt idx="3">
                  <c:v>0</c:v>
                </c:pt>
                <c:pt idx="4">
                  <c:v>2</c:v>
                </c:pt>
                <c:pt idx="5">
                  <c:v>0</c:v>
                </c:pt>
                <c:pt idx="6">
                  <c:v>0</c:v>
                </c:pt>
                <c:pt idx="7">
                  <c:v>0</c:v>
                </c:pt>
                <c:pt idx="8">
                  <c:v>0</c:v>
                </c:pt>
                <c:pt idx="9">
                  <c:v>0</c:v>
                </c:pt>
              </c:numCache>
            </c:numRef>
          </c:val>
        </c:ser>
        <c:overlap val="100"/>
        <c:axId val="79280384"/>
        <c:axId val="80187776"/>
      </c:barChart>
      <c:catAx>
        <c:axId val="79280384"/>
        <c:scaling>
          <c:orientation val="minMax"/>
        </c:scaling>
        <c:axPos val="b"/>
        <c:numFmt formatCode="General" sourceLinked="1"/>
        <c:tickLblPos val="nextTo"/>
        <c:txPr>
          <a:bodyPr/>
          <a:lstStyle/>
          <a:p>
            <a:pPr>
              <a:defRPr sz="1400"/>
            </a:pPr>
            <a:endParaRPr lang="en-US"/>
          </a:p>
        </c:txPr>
        <c:crossAx val="80187776"/>
        <c:crosses val="autoZero"/>
        <c:auto val="1"/>
        <c:lblAlgn val="ctr"/>
        <c:lblOffset val="100"/>
      </c:catAx>
      <c:valAx>
        <c:axId val="80187776"/>
        <c:scaling>
          <c:orientation val="minMax"/>
        </c:scaling>
        <c:axPos val="l"/>
        <c:majorGridlines/>
        <c:title>
          <c:tx>
            <c:rich>
              <a:bodyPr rot="-5400000" vert="horz"/>
              <a:lstStyle/>
              <a:p>
                <a:pPr>
                  <a:defRPr/>
                </a:pPr>
                <a:r>
                  <a:rPr lang="en-US" sz="1600"/>
                  <a:t># of Projects</a:t>
                </a:r>
              </a:p>
            </c:rich>
          </c:tx>
          <c:layout>
            <c:manualLayout>
              <c:xMode val="edge"/>
              <c:yMode val="edge"/>
              <c:x val="1.4898285989514419E-2"/>
              <c:y val="0.34483609043871355"/>
            </c:manualLayout>
          </c:layout>
        </c:title>
        <c:numFmt formatCode="General" sourceLinked="1"/>
        <c:tickLblPos val="nextTo"/>
        <c:txPr>
          <a:bodyPr/>
          <a:lstStyle/>
          <a:p>
            <a:pPr>
              <a:defRPr sz="1400"/>
            </a:pPr>
            <a:endParaRPr lang="en-US"/>
          </a:p>
        </c:txPr>
        <c:crossAx val="79280384"/>
        <c:crosses val="autoZero"/>
        <c:crossBetween val="between"/>
      </c:valAx>
    </c:plotArea>
    <c:legend>
      <c:legendPos val="b"/>
      <c:layout/>
      <c:spPr>
        <a:solidFill>
          <a:schemeClr val="bg2"/>
        </a:solidFill>
        <a:ln>
          <a:solidFill>
            <a:srgbClr val="808080"/>
          </a:solidFill>
        </a:ln>
      </c:spPr>
      <c:txPr>
        <a:bodyPr/>
        <a:lstStyle/>
        <a:p>
          <a:pPr>
            <a:defRPr sz="1400"/>
          </a:pPr>
          <a:endParaRPr lang="en-US"/>
        </a:p>
      </c:txPr>
    </c:legend>
    <c:plotVisOnly val="1"/>
    <c:dispBlanksAs val="gap"/>
  </c:chart>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600" i="1"/>
              <a:t>#4. For projects</a:t>
            </a:r>
            <a:r>
              <a:rPr lang="en-US" sz="1600" i="1" baseline="0"/>
              <a:t> that closed in Q4 '09, please tell us the...</a:t>
            </a:r>
          </a:p>
          <a:p>
            <a:pPr>
              <a:defRPr/>
            </a:pPr>
            <a:r>
              <a:rPr lang="en-US" sz="1600" i="0" baseline="0"/>
              <a:t>Figure 3: Primary Power Purchaser</a:t>
            </a:r>
            <a:endParaRPr lang="en-US" sz="1600" i="0"/>
          </a:p>
        </c:rich>
      </c:tx>
      <c:layout/>
    </c:title>
    <c:plotArea>
      <c:layout>
        <c:manualLayout>
          <c:layoutTarget val="inner"/>
          <c:xMode val="edge"/>
          <c:yMode val="edge"/>
          <c:x val="9.7332215941699995E-2"/>
          <c:y val="0.12126305793425216"/>
          <c:w val="0.86516780712584063"/>
          <c:h val="0.74563774141258043"/>
        </c:manualLayout>
      </c:layout>
      <c:barChart>
        <c:barDir val="col"/>
        <c:grouping val="stacked"/>
        <c:ser>
          <c:idx val="0"/>
          <c:order val="0"/>
          <c:tx>
            <c:strRef>
              <c:f>'Q4 - Project Info (cntd)'!$B$19</c:f>
              <c:strCache>
                <c:ptCount val="1"/>
                <c:pt idx="0">
                  <c:v>End User</c:v>
                </c:pt>
              </c:strCache>
            </c:strRef>
          </c:tx>
          <c:spPr>
            <a:pattFill prst="dkUpDiag">
              <a:fgClr>
                <a:srgbClr val="4F81BD"/>
              </a:fgClr>
              <a:bgClr>
                <a:srgbClr val="FFFFFF"/>
              </a:bgClr>
            </a:pattFill>
          </c:spPr>
          <c:cat>
            <c:strRef>
              <c:f>'Q4 - Project Info (cntd)'!$A$20:$A$23</c:f>
              <c:strCache>
                <c:ptCount val="4"/>
                <c:pt idx="0">
                  <c:v>Wind</c:v>
                </c:pt>
                <c:pt idx="1">
                  <c:v>Solar - PV (&lt; 1 MW)</c:v>
                </c:pt>
                <c:pt idx="2">
                  <c:v>Solar - PV (&gt;= 1 MW)</c:v>
                </c:pt>
                <c:pt idx="3">
                  <c:v>Other</c:v>
                </c:pt>
              </c:strCache>
            </c:strRef>
          </c:cat>
          <c:val>
            <c:numRef>
              <c:f>'Q4 - Project Info (cntd)'!$B$20:$B$23</c:f>
              <c:numCache>
                <c:formatCode>General</c:formatCode>
                <c:ptCount val="4"/>
                <c:pt idx="0">
                  <c:v>1</c:v>
                </c:pt>
                <c:pt idx="1">
                  <c:v>14</c:v>
                </c:pt>
                <c:pt idx="2">
                  <c:v>4</c:v>
                </c:pt>
                <c:pt idx="3">
                  <c:v>1</c:v>
                </c:pt>
              </c:numCache>
            </c:numRef>
          </c:val>
        </c:ser>
        <c:ser>
          <c:idx val="1"/>
          <c:order val="1"/>
          <c:tx>
            <c:strRef>
              <c:f>'Q4 - Project Info (cntd)'!$C$19</c:f>
              <c:strCache>
                <c:ptCount val="1"/>
                <c:pt idx="0">
                  <c:v>Utility</c:v>
                </c:pt>
              </c:strCache>
            </c:strRef>
          </c:tx>
          <c:cat>
            <c:strRef>
              <c:f>'Q4 - Project Info (cntd)'!$A$20:$A$23</c:f>
              <c:strCache>
                <c:ptCount val="4"/>
                <c:pt idx="0">
                  <c:v>Wind</c:v>
                </c:pt>
                <c:pt idx="1">
                  <c:v>Solar - PV (&lt; 1 MW)</c:v>
                </c:pt>
                <c:pt idx="2">
                  <c:v>Solar - PV (&gt;= 1 MW)</c:v>
                </c:pt>
                <c:pt idx="3">
                  <c:v>Other</c:v>
                </c:pt>
              </c:strCache>
            </c:strRef>
          </c:cat>
          <c:val>
            <c:numRef>
              <c:f>'Q4 - Project Info (cntd)'!$C$20:$C$23</c:f>
              <c:numCache>
                <c:formatCode>General</c:formatCode>
                <c:ptCount val="4"/>
                <c:pt idx="0">
                  <c:v>3</c:v>
                </c:pt>
                <c:pt idx="1">
                  <c:v>1</c:v>
                </c:pt>
                <c:pt idx="2">
                  <c:v>2</c:v>
                </c:pt>
                <c:pt idx="3">
                  <c:v>1</c:v>
                </c:pt>
              </c:numCache>
            </c:numRef>
          </c:val>
        </c:ser>
        <c:ser>
          <c:idx val="2"/>
          <c:order val="2"/>
          <c:tx>
            <c:strRef>
              <c:f>'Q4 - Project Info (cntd)'!$D$19</c:f>
              <c:strCache>
                <c:ptCount val="1"/>
                <c:pt idx="0">
                  <c:v>Utility + Merchant</c:v>
                </c:pt>
              </c:strCache>
            </c:strRef>
          </c:tx>
          <c:spPr>
            <a:pattFill prst="pct30">
              <a:fgClr>
                <a:srgbClr val="9BBB59"/>
              </a:fgClr>
              <a:bgClr>
                <a:srgbClr val="FFFFFF"/>
              </a:bgClr>
            </a:pattFill>
          </c:spPr>
          <c:cat>
            <c:strRef>
              <c:f>'Q4 - Project Info (cntd)'!$A$20:$A$23</c:f>
              <c:strCache>
                <c:ptCount val="4"/>
                <c:pt idx="0">
                  <c:v>Wind</c:v>
                </c:pt>
                <c:pt idx="1">
                  <c:v>Solar - PV (&lt; 1 MW)</c:v>
                </c:pt>
                <c:pt idx="2">
                  <c:v>Solar - PV (&gt;= 1 MW)</c:v>
                </c:pt>
                <c:pt idx="3">
                  <c:v>Other</c:v>
                </c:pt>
              </c:strCache>
            </c:strRef>
          </c:cat>
          <c:val>
            <c:numRef>
              <c:f>'Q4 - Project Info (cntd)'!$D$20:$D$23</c:f>
              <c:numCache>
                <c:formatCode>General</c:formatCode>
                <c:ptCount val="4"/>
                <c:pt idx="0">
                  <c:v>0</c:v>
                </c:pt>
                <c:pt idx="1">
                  <c:v>1</c:v>
                </c:pt>
                <c:pt idx="2">
                  <c:v>1</c:v>
                </c:pt>
                <c:pt idx="3">
                  <c:v>0</c:v>
                </c:pt>
              </c:numCache>
            </c:numRef>
          </c:val>
        </c:ser>
        <c:ser>
          <c:idx val="3"/>
          <c:order val="3"/>
          <c:tx>
            <c:strRef>
              <c:f>'Q4 - Project Info (cntd)'!$E$19</c:f>
              <c:strCache>
                <c:ptCount val="1"/>
                <c:pt idx="0">
                  <c:v>Merchant</c:v>
                </c:pt>
              </c:strCache>
            </c:strRef>
          </c:tx>
          <c:spPr>
            <a:pattFill prst="horzBrick">
              <a:fgClr>
                <a:srgbClr val="8064A2"/>
              </a:fgClr>
              <a:bgClr>
                <a:srgbClr val="FFFFFF"/>
              </a:bgClr>
            </a:pattFill>
          </c:spPr>
          <c:cat>
            <c:strRef>
              <c:f>'Q4 - Project Info (cntd)'!$A$20:$A$23</c:f>
              <c:strCache>
                <c:ptCount val="4"/>
                <c:pt idx="0">
                  <c:v>Wind</c:v>
                </c:pt>
                <c:pt idx="1">
                  <c:v>Solar - PV (&lt; 1 MW)</c:v>
                </c:pt>
                <c:pt idx="2">
                  <c:v>Solar - PV (&gt;= 1 MW)</c:v>
                </c:pt>
                <c:pt idx="3">
                  <c:v>Other</c:v>
                </c:pt>
              </c:strCache>
            </c:strRef>
          </c:cat>
          <c:val>
            <c:numRef>
              <c:f>'Q4 - Project Info (cntd)'!$E$20:$E$23</c:f>
              <c:numCache>
                <c:formatCode>General</c:formatCode>
                <c:ptCount val="4"/>
                <c:pt idx="0">
                  <c:v>0</c:v>
                </c:pt>
                <c:pt idx="1">
                  <c:v>1</c:v>
                </c:pt>
                <c:pt idx="2">
                  <c:v>0</c:v>
                </c:pt>
                <c:pt idx="3">
                  <c:v>0</c:v>
                </c:pt>
              </c:numCache>
            </c:numRef>
          </c:val>
        </c:ser>
        <c:ser>
          <c:idx val="4"/>
          <c:order val="4"/>
          <c:tx>
            <c:strRef>
              <c:f>'Q4 - Project Info (cntd)'!$F$19</c:f>
              <c:strCache>
                <c:ptCount val="1"/>
                <c:pt idx="0">
                  <c:v>Turnkey</c:v>
                </c:pt>
              </c:strCache>
            </c:strRef>
          </c:tx>
          <c:cat>
            <c:strRef>
              <c:f>'Q4 - Project Info (cntd)'!$A$20:$A$23</c:f>
              <c:strCache>
                <c:ptCount val="4"/>
                <c:pt idx="0">
                  <c:v>Wind</c:v>
                </c:pt>
                <c:pt idx="1">
                  <c:v>Solar - PV (&lt; 1 MW)</c:v>
                </c:pt>
                <c:pt idx="2">
                  <c:v>Solar - PV (&gt;= 1 MW)</c:v>
                </c:pt>
                <c:pt idx="3">
                  <c:v>Other</c:v>
                </c:pt>
              </c:strCache>
            </c:strRef>
          </c:cat>
          <c:val>
            <c:numRef>
              <c:f>'Q4 - Project Info (cntd)'!$F$20:$F$23</c:f>
              <c:numCache>
                <c:formatCode>General</c:formatCode>
                <c:ptCount val="4"/>
                <c:pt idx="0">
                  <c:v>0</c:v>
                </c:pt>
                <c:pt idx="1">
                  <c:v>1</c:v>
                </c:pt>
                <c:pt idx="2">
                  <c:v>0</c:v>
                </c:pt>
                <c:pt idx="3">
                  <c:v>0</c:v>
                </c:pt>
              </c:numCache>
            </c:numRef>
          </c:val>
        </c:ser>
        <c:overlap val="100"/>
        <c:axId val="83454208"/>
        <c:axId val="83485824"/>
      </c:barChart>
      <c:catAx>
        <c:axId val="83454208"/>
        <c:scaling>
          <c:orientation val="minMax"/>
        </c:scaling>
        <c:axPos val="b"/>
        <c:numFmt formatCode="General" sourceLinked="1"/>
        <c:tickLblPos val="nextTo"/>
        <c:txPr>
          <a:bodyPr/>
          <a:lstStyle/>
          <a:p>
            <a:pPr>
              <a:defRPr sz="1400"/>
            </a:pPr>
            <a:endParaRPr lang="en-US"/>
          </a:p>
        </c:txPr>
        <c:crossAx val="83485824"/>
        <c:crosses val="autoZero"/>
        <c:auto val="1"/>
        <c:lblAlgn val="ctr"/>
        <c:lblOffset val="100"/>
      </c:catAx>
      <c:valAx>
        <c:axId val="83485824"/>
        <c:scaling>
          <c:orientation val="minMax"/>
        </c:scaling>
        <c:axPos val="l"/>
        <c:majorGridlines/>
        <c:title>
          <c:tx>
            <c:rich>
              <a:bodyPr rot="-5400000" vert="horz"/>
              <a:lstStyle/>
              <a:p>
                <a:pPr>
                  <a:defRPr/>
                </a:pPr>
                <a:r>
                  <a:rPr lang="en-US" sz="1600"/>
                  <a:t>Participants Reporting</a:t>
                </a:r>
              </a:p>
            </c:rich>
          </c:tx>
          <c:layout>
            <c:manualLayout>
              <c:xMode val="edge"/>
              <c:yMode val="edge"/>
              <c:x val="7.3083733324475538E-3"/>
              <c:y val="0.33093893179626455"/>
            </c:manualLayout>
          </c:layout>
        </c:title>
        <c:numFmt formatCode="General" sourceLinked="1"/>
        <c:tickLblPos val="nextTo"/>
        <c:txPr>
          <a:bodyPr/>
          <a:lstStyle/>
          <a:p>
            <a:pPr>
              <a:defRPr sz="1400"/>
            </a:pPr>
            <a:endParaRPr lang="en-US"/>
          </a:p>
        </c:txPr>
        <c:crossAx val="83454208"/>
        <c:crosses val="autoZero"/>
        <c:crossBetween val="between"/>
        <c:majorUnit val="4"/>
      </c:valAx>
    </c:plotArea>
    <c:legend>
      <c:legendPos val="r"/>
      <c:layout>
        <c:manualLayout>
          <c:xMode val="edge"/>
          <c:yMode val="edge"/>
          <c:x val="0.7468322500816591"/>
          <c:y val="0.15248848206733492"/>
          <c:w val="0.20123106846999494"/>
          <c:h val="0.3196985291465313"/>
        </c:manualLayout>
      </c:layout>
      <c:spPr>
        <a:solidFill>
          <a:srgbClr val="EEECE1"/>
        </a:solidFill>
        <a:ln>
          <a:solidFill>
            <a:srgbClr val="808080"/>
          </a:solidFill>
        </a:ln>
      </c:spPr>
      <c:txPr>
        <a:bodyPr/>
        <a:lstStyle/>
        <a:p>
          <a:pPr>
            <a:defRPr sz="1400"/>
          </a:pPr>
          <a:endParaRPr lang="en-US"/>
        </a:p>
      </c:txPr>
    </c:legend>
    <c:plotVisOnly val="1"/>
    <c:dispBlanksAs val="gap"/>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3.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44.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45.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46.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47.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48.xml.rels><?xml version="1.0" encoding="UTF-8" standalone="yes"?>
<Relationships xmlns="http://schemas.openxmlformats.org/package/2006/relationships"><Relationship Id="rId1" Type="http://schemas.openxmlformats.org/officeDocument/2006/relationships/drawing" Target="../drawings/drawing49.xml"/></Relationships>
</file>

<file path=xl/chartsheets/_rels/sheet49.xml.rels><?xml version="1.0" encoding="UTF-8" standalone="yes"?>
<Relationships xmlns="http://schemas.openxmlformats.org/package/2006/relationships"><Relationship Id="rId1" Type="http://schemas.openxmlformats.org/officeDocument/2006/relationships/drawing" Target="../drawings/drawing50.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50.xml.rels><?xml version="1.0" encoding="UTF-8" standalone="yes"?>
<Relationships xmlns="http://schemas.openxmlformats.org/package/2006/relationships"><Relationship Id="rId1" Type="http://schemas.openxmlformats.org/officeDocument/2006/relationships/drawing" Target="../drawings/drawing51.xml"/></Relationships>
</file>

<file path=xl/chartsheets/_rels/sheet51.xml.rels><?xml version="1.0" encoding="UTF-8" standalone="yes"?>
<Relationships xmlns="http://schemas.openxmlformats.org/package/2006/relationships"><Relationship Id="rId1" Type="http://schemas.openxmlformats.org/officeDocument/2006/relationships/drawing" Target="../drawings/drawing52.xml"/></Relationships>
</file>

<file path=xl/chartsheets/_rels/sheet52.xml.rels><?xml version="1.0" encoding="UTF-8" standalone="yes"?>
<Relationships xmlns="http://schemas.openxmlformats.org/package/2006/relationships"><Relationship Id="rId1" Type="http://schemas.openxmlformats.org/officeDocument/2006/relationships/drawing" Target="../drawings/drawing53.xml"/></Relationships>
</file>

<file path=xl/chartsheets/_rels/sheet53.xml.rels><?xml version="1.0" encoding="UTF-8" standalone="yes"?>
<Relationships xmlns="http://schemas.openxmlformats.org/package/2006/relationships"><Relationship Id="rId1" Type="http://schemas.openxmlformats.org/officeDocument/2006/relationships/drawing" Target="../drawings/drawing54.xml"/></Relationships>
</file>

<file path=xl/chartsheets/_rels/sheet54.xml.rels><?xml version="1.0" encoding="UTF-8" standalone="yes"?>
<Relationships xmlns="http://schemas.openxmlformats.org/package/2006/relationships"><Relationship Id="rId1" Type="http://schemas.openxmlformats.org/officeDocument/2006/relationships/drawing" Target="../drawings/drawing55.xml"/></Relationships>
</file>

<file path=xl/chartsheets/_rels/sheet55.xml.rels><?xml version="1.0" encoding="UTF-8" standalone="yes"?>
<Relationships xmlns="http://schemas.openxmlformats.org/package/2006/relationships"><Relationship Id="rId1" Type="http://schemas.openxmlformats.org/officeDocument/2006/relationships/drawing" Target="../drawings/drawing56.xml"/></Relationships>
</file>

<file path=xl/chartsheets/_rels/sheet56.xml.rels><?xml version="1.0" encoding="UTF-8" standalone="yes"?>
<Relationships xmlns="http://schemas.openxmlformats.org/package/2006/relationships"><Relationship Id="rId1" Type="http://schemas.openxmlformats.org/officeDocument/2006/relationships/drawing" Target="../drawings/drawing57.xml"/></Relationships>
</file>

<file path=xl/chartsheets/_rels/sheet57.xml.rels><?xml version="1.0" encoding="UTF-8" standalone="yes"?>
<Relationships xmlns="http://schemas.openxmlformats.org/package/2006/relationships"><Relationship Id="rId1" Type="http://schemas.openxmlformats.org/officeDocument/2006/relationships/drawing" Target="../drawings/drawing58.xml"/></Relationships>
</file>

<file path=xl/chartsheets/_rels/sheet58.xml.rels><?xml version="1.0" encoding="UTF-8" standalone="yes"?>
<Relationships xmlns="http://schemas.openxmlformats.org/package/2006/relationships"><Relationship Id="rId1" Type="http://schemas.openxmlformats.org/officeDocument/2006/relationships/drawing" Target="../drawings/drawing59.xml"/></Relationships>
</file>

<file path=xl/chartsheets/_rels/sheet59.xml.rels><?xml version="1.0" encoding="UTF-8" standalone="yes"?>
<Relationships xmlns="http://schemas.openxmlformats.org/package/2006/relationships"><Relationship Id="rId1" Type="http://schemas.openxmlformats.org/officeDocument/2006/relationships/drawing" Target="../drawings/drawing6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0.xml.rels><?xml version="1.0" encoding="UTF-8" standalone="yes"?>
<Relationships xmlns="http://schemas.openxmlformats.org/package/2006/relationships"><Relationship Id="rId1" Type="http://schemas.openxmlformats.org/officeDocument/2006/relationships/drawing" Target="../drawings/drawing61.xml"/></Relationships>
</file>

<file path=xl/chartsheets/_rels/sheet61.xml.rels><?xml version="1.0" encoding="UTF-8" standalone="yes"?>
<Relationships xmlns="http://schemas.openxmlformats.org/package/2006/relationships"><Relationship Id="rId1" Type="http://schemas.openxmlformats.org/officeDocument/2006/relationships/drawing" Target="../drawings/drawing62.xml"/></Relationships>
</file>

<file path=xl/chartsheets/_rels/sheet62.xml.rels><?xml version="1.0" encoding="UTF-8" standalone="yes"?>
<Relationships xmlns="http://schemas.openxmlformats.org/package/2006/relationships"><Relationship Id="rId1" Type="http://schemas.openxmlformats.org/officeDocument/2006/relationships/drawing" Target="../drawings/drawing63.xml"/></Relationships>
</file>

<file path=xl/chartsheets/_rels/sheet63.xml.rels><?xml version="1.0" encoding="UTF-8" standalone="yes"?>
<Relationships xmlns="http://schemas.openxmlformats.org/package/2006/relationships"><Relationship Id="rId1" Type="http://schemas.openxmlformats.org/officeDocument/2006/relationships/drawing" Target="../drawings/drawing64.xml"/></Relationships>
</file>

<file path=xl/chartsheets/_rels/sheet64.xml.rels><?xml version="1.0" encoding="UTF-8" standalone="yes"?>
<Relationships xmlns="http://schemas.openxmlformats.org/package/2006/relationships"><Relationship Id="rId1" Type="http://schemas.openxmlformats.org/officeDocument/2006/relationships/drawing" Target="../drawings/drawing65.xml"/></Relationships>
</file>

<file path=xl/chartsheets/_rels/sheet65.xml.rels><?xml version="1.0" encoding="UTF-8" standalone="yes"?>
<Relationships xmlns="http://schemas.openxmlformats.org/package/2006/relationships"><Relationship Id="rId1" Type="http://schemas.openxmlformats.org/officeDocument/2006/relationships/drawing" Target="../drawings/drawing6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2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3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4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5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0.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1.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2.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3.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4.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65.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tabColor rgb="FFFFFF00"/>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26133"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27</xdr:col>
      <xdr:colOff>390525</xdr:colOff>
      <xdr:row>18</xdr:row>
      <xdr:rowOff>0</xdr:rowOff>
    </xdr:from>
    <xdr:to>
      <xdr:col>35</xdr:col>
      <xdr:colOff>85725</xdr:colOff>
      <xdr:row>29</xdr:row>
      <xdr:rowOff>0</xdr:rowOff>
    </xdr:to>
    <xdr:graphicFrame macro="">
      <xdr:nvGraphicFramePr>
        <xdr:cNvPr id="1567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447675</xdr:colOff>
      <xdr:row>29</xdr:row>
      <xdr:rowOff>0</xdr:rowOff>
    </xdr:from>
    <xdr:to>
      <xdr:col>35</xdr:col>
      <xdr:colOff>352425</xdr:colOff>
      <xdr:row>41</xdr:row>
      <xdr:rowOff>0</xdr:rowOff>
    </xdr:to>
    <xdr:graphicFrame macro="">
      <xdr:nvGraphicFramePr>
        <xdr:cNvPr id="1567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absoluteAnchor>
    <xdr:pos x="26133"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19050" y="28575"/>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28575" y="1905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9.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0.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1.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3.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5.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6.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70192" cy="62930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1:L90"/>
  <sheetViews>
    <sheetView tabSelected="1" workbookViewId="0">
      <selection sqref="A1:C1"/>
    </sheetView>
  </sheetViews>
  <sheetFormatPr defaultRowHeight="12.75"/>
  <cols>
    <col min="1" max="1" width="40.7109375" style="2" customWidth="1"/>
    <col min="2" max="2" width="23.85546875" style="2" customWidth="1"/>
    <col min="3" max="3" width="22.140625" style="2" customWidth="1"/>
    <col min="4" max="16384" width="9.140625" style="2"/>
  </cols>
  <sheetData>
    <row r="1" spans="1:11" ht="34.5" customHeight="1" thickBot="1">
      <c r="A1" s="173" t="s">
        <v>319</v>
      </c>
      <c r="B1" s="174"/>
      <c r="C1" s="175"/>
      <c r="D1" s="1"/>
      <c r="E1" s="1"/>
      <c r="F1" s="1"/>
      <c r="G1" s="1"/>
      <c r="H1" s="1"/>
    </row>
    <row r="2" spans="1:11" s="20" customFormat="1" ht="12.75" customHeight="1" thickBot="1">
      <c r="A2" s="70"/>
      <c r="B2" s="39"/>
      <c r="C2" s="39"/>
      <c r="D2" s="1"/>
      <c r="E2" s="1"/>
      <c r="F2" s="1"/>
      <c r="G2" s="1"/>
      <c r="H2" s="1"/>
    </row>
    <row r="3" spans="1:11" s="20" customFormat="1" ht="22.5">
      <c r="A3" s="32"/>
      <c r="B3" s="146"/>
      <c r="C3" s="33"/>
      <c r="D3" s="31" t="s">
        <v>270</v>
      </c>
      <c r="E3" s="89" t="s">
        <v>271</v>
      </c>
    </row>
    <row r="4" spans="1:11" s="20" customFormat="1" ht="22.5">
      <c r="A4" s="7"/>
      <c r="B4" s="34"/>
      <c r="C4" s="35"/>
      <c r="D4" s="31" t="s">
        <v>270</v>
      </c>
      <c r="E4" s="90" t="s">
        <v>272</v>
      </c>
    </row>
    <row r="5" spans="1:11" s="20" customFormat="1" ht="23.25" thickBot="1">
      <c r="A5" s="7"/>
      <c r="B5" s="7"/>
      <c r="C5" s="10"/>
      <c r="D5" s="31" t="s">
        <v>270</v>
      </c>
      <c r="E5" s="91" t="s">
        <v>273</v>
      </c>
    </row>
    <row r="6" spans="1:11" s="20" customFormat="1" ht="13.5" thickBot="1"/>
    <row r="7" spans="1:11" ht="24" customHeight="1">
      <c r="A7" s="178" t="s">
        <v>1</v>
      </c>
      <c r="B7" s="179" t="s">
        <v>1</v>
      </c>
      <c r="C7" s="180" t="s">
        <v>1</v>
      </c>
    </row>
    <row r="8" spans="1:11" ht="30" customHeight="1">
      <c r="A8" s="49" t="s">
        <v>2</v>
      </c>
      <c r="B8" s="48" t="s">
        <v>3</v>
      </c>
      <c r="C8" s="13" t="s">
        <v>4</v>
      </c>
    </row>
    <row r="9" spans="1:11" ht="12.75" customHeight="1">
      <c r="A9" s="47" t="s">
        <v>5</v>
      </c>
      <c r="B9" s="9">
        <v>0.03</v>
      </c>
      <c r="C9" s="15">
        <v>3</v>
      </c>
    </row>
    <row r="10" spans="1:11" ht="12.75" customHeight="1">
      <c r="A10" s="47" t="s">
        <v>6</v>
      </c>
      <c r="B10" s="9">
        <v>0.01</v>
      </c>
      <c r="C10" s="15">
        <v>1</v>
      </c>
    </row>
    <row r="11" spans="1:11">
      <c r="A11" s="47" t="s">
        <v>7</v>
      </c>
      <c r="B11" s="9">
        <v>0.376</v>
      </c>
      <c r="C11" s="15">
        <v>39</v>
      </c>
      <c r="D11" s="36"/>
      <c r="E11" s="36"/>
      <c r="F11" s="36"/>
      <c r="G11" s="36"/>
      <c r="H11" s="36"/>
      <c r="I11" s="36"/>
      <c r="J11" s="36"/>
      <c r="K11" s="36"/>
    </row>
    <row r="12" spans="1:11">
      <c r="A12" s="47" t="s">
        <v>8</v>
      </c>
      <c r="B12" s="9">
        <v>9.9000000000000005E-2</v>
      </c>
      <c r="C12" s="15">
        <v>10</v>
      </c>
      <c r="D12" s="36"/>
      <c r="E12" s="36"/>
      <c r="F12" s="36"/>
      <c r="G12" s="36"/>
      <c r="H12" s="36"/>
      <c r="I12" s="36"/>
      <c r="J12" s="36"/>
      <c r="K12" s="36"/>
    </row>
    <row r="13" spans="1:11" ht="12.75" customHeight="1">
      <c r="A13" s="47" t="s">
        <v>9</v>
      </c>
      <c r="B13" s="9">
        <v>0.14899999999999999</v>
      </c>
      <c r="C13" s="15">
        <v>15</v>
      </c>
    </row>
    <row r="14" spans="1:11" ht="12.75" customHeight="1">
      <c r="A14" s="16" t="s">
        <v>65</v>
      </c>
      <c r="B14" s="9">
        <v>0.01</v>
      </c>
      <c r="C14" s="15">
        <v>1</v>
      </c>
    </row>
    <row r="15" spans="1:11" ht="12.75" customHeight="1">
      <c r="A15" s="47" t="s">
        <v>10</v>
      </c>
      <c r="B15" s="9">
        <v>6.9000000000000006E-2</v>
      </c>
      <c r="C15" s="15">
        <v>7</v>
      </c>
    </row>
    <row r="16" spans="1:11" ht="12.75" customHeight="1">
      <c r="A16" s="47" t="s">
        <v>51</v>
      </c>
      <c r="B16" s="9">
        <v>0.25700000000000001</v>
      </c>
      <c r="C16" s="15">
        <v>26</v>
      </c>
    </row>
    <row r="17" spans="1:11" ht="13.5" thickBot="1">
      <c r="A17" s="17" t="s">
        <v>12</v>
      </c>
      <c r="B17" s="18">
        <f>C17/C18</f>
        <v>0.35643564356435642</v>
      </c>
      <c r="C17" s="19">
        <v>36</v>
      </c>
    </row>
    <row r="18" spans="1:11" ht="13.5" thickTop="1">
      <c r="A18" s="176" t="s">
        <v>13</v>
      </c>
      <c r="B18" s="177">
        <v>101</v>
      </c>
      <c r="C18" s="62">
        <v>101</v>
      </c>
    </row>
    <row r="19" spans="1:11" ht="13.5" thickBot="1">
      <c r="A19" s="182" t="s">
        <v>14</v>
      </c>
      <c r="B19" s="183">
        <v>4</v>
      </c>
      <c r="C19" s="63">
        <v>4</v>
      </c>
    </row>
    <row r="22" spans="1:11">
      <c r="B22" s="11"/>
    </row>
    <row r="27" spans="1:11">
      <c r="A27" s="181"/>
      <c r="B27" s="181"/>
      <c r="C27" s="181"/>
      <c r="D27" s="181"/>
      <c r="E27" s="181"/>
      <c r="F27" s="181"/>
      <c r="G27" s="181"/>
      <c r="H27" s="181"/>
      <c r="I27" s="181"/>
      <c r="J27" s="181"/>
      <c r="K27" s="181"/>
    </row>
    <row r="28" spans="1:11">
      <c r="A28" s="181"/>
      <c r="B28" s="181"/>
      <c r="C28" s="181"/>
      <c r="D28" s="181"/>
      <c r="E28" s="181"/>
      <c r="F28" s="181"/>
      <c r="G28" s="181"/>
      <c r="H28" s="181"/>
      <c r="I28" s="181"/>
      <c r="J28" s="181"/>
      <c r="K28" s="181"/>
    </row>
    <row r="43" spans="1:12">
      <c r="A43" s="181"/>
      <c r="B43" s="181"/>
      <c r="C43" s="181"/>
      <c r="D43" s="181"/>
      <c r="E43" s="181"/>
      <c r="F43" s="181"/>
      <c r="G43" s="181"/>
      <c r="H43" s="181"/>
      <c r="I43" s="181"/>
      <c r="J43" s="181"/>
      <c r="K43" s="181"/>
      <c r="L43" s="181"/>
    </row>
    <row r="44" spans="1:12">
      <c r="A44" s="181"/>
      <c r="B44" s="181"/>
      <c r="C44" s="181"/>
      <c r="D44" s="181"/>
      <c r="E44" s="181"/>
      <c r="F44" s="181"/>
      <c r="G44" s="181"/>
      <c r="H44" s="181"/>
      <c r="I44" s="181"/>
      <c r="J44" s="181"/>
      <c r="K44" s="181"/>
      <c r="L44" s="181"/>
    </row>
    <row r="59" spans="1:10">
      <c r="A59" s="181"/>
      <c r="B59" s="181"/>
      <c r="C59" s="181"/>
      <c r="D59" s="181"/>
      <c r="E59" s="181"/>
      <c r="F59" s="181"/>
      <c r="G59" s="181"/>
      <c r="H59" s="181"/>
      <c r="I59" s="181"/>
      <c r="J59" s="181"/>
    </row>
    <row r="74" spans="1:9">
      <c r="A74" s="181"/>
      <c r="B74" s="181"/>
      <c r="C74" s="181"/>
      <c r="D74" s="181"/>
      <c r="E74" s="181"/>
      <c r="F74" s="181"/>
      <c r="G74" s="181"/>
      <c r="H74" s="181"/>
      <c r="I74" s="181"/>
    </row>
    <row r="87" spans="1:10">
      <c r="A87" s="181"/>
      <c r="B87" s="181"/>
      <c r="C87" s="181"/>
      <c r="D87" s="181"/>
      <c r="E87" s="181"/>
      <c r="F87" s="181"/>
      <c r="G87" s="181"/>
      <c r="H87" s="181"/>
      <c r="I87" s="181"/>
      <c r="J87" s="181"/>
    </row>
    <row r="88" spans="1:10">
      <c r="A88" s="181"/>
      <c r="B88" s="181"/>
      <c r="C88" s="181"/>
      <c r="D88" s="181"/>
      <c r="E88" s="181"/>
      <c r="F88" s="181"/>
      <c r="G88" s="181"/>
      <c r="H88" s="181"/>
      <c r="I88" s="181"/>
      <c r="J88" s="181"/>
    </row>
    <row r="89" spans="1:10">
      <c r="A89" s="181"/>
      <c r="B89" s="181"/>
      <c r="C89" s="181"/>
      <c r="D89" s="181"/>
      <c r="E89" s="181"/>
      <c r="F89" s="181"/>
      <c r="G89" s="181"/>
      <c r="H89" s="181"/>
      <c r="I89" s="181"/>
      <c r="J89" s="181"/>
    </row>
    <row r="90" spans="1:10">
      <c r="A90" s="181"/>
      <c r="B90" s="181"/>
      <c r="C90" s="181"/>
      <c r="D90" s="181"/>
      <c r="E90" s="181"/>
      <c r="F90" s="181"/>
      <c r="G90" s="181"/>
      <c r="H90" s="181"/>
      <c r="I90" s="181"/>
      <c r="J90" s="181"/>
    </row>
  </sheetData>
  <mergeCells count="14">
    <mergeCell ref="A1:C1"/>
    <mergeCell ref="A18:B18"/>
    <mergeCell ref="A7:C7"/>
    <mergeCell ref="A90:J90"/>
    <mergeCell ref="A89:J89"/>
    <mergeCell ref="A88:J88"/>
    <mergeCell ref="A87:J87"/>
    <mergeCell ref="A74:I74"/>
    <mergeCell ref="A59:J59"/>
    <mergeCell ref="A44:L44"/>
    <mergeCell ref="A43:L43"/>
    <mergeCell ref="A28:K28"/>
    <mergeCell ref="A27:K27"/>
    <mergeCell ref="A19:B19"/>
  </mergeCells>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tabColor theme="0"/>
  </sheetPr>
  <dimension ref="A1:I42"/>
  <sheetViews>
    <sheetView workbookViewId="0">
      <pane ySplit="7" topLeftCell="A8" activePane="bottomLeft" state="frozen"/>
      <selection pane="bottomLeft" sqref="A1:I1"/>
    </sheetView>
  </sheetViews>
  <sheetFormatPr defaultRowHeight="12.75"/>
  <cols>
    <col min="1" max="1" width="28.140625" style="20" customWidth="1"/>
    <col min="2" max="9" width="13.7109375" style="20" customWidth="1"/>
    <col min="10" max="11" width="19.42578125" style="20" bestFit="1" customWidth="1"/>
    <col min="12" max="12" width="10" style="20" customWidth="1"/>
    <col min="13" max="14" width="9.140625" style="20"/>
    <col min="15" max="15" width="10.5703125" style="20" customWidth="1"/>
    <col min="16" max="16" width="11" style="20" customWidth="1"/>
    <col min="17" max="17" width="12.5703125" style="20" customWidth="1"/>
    <col min="18" max="18" width="10.7109375" style="20" customWidth="1"/>
    <col min="19" max="19" width="11.42578125" style="20" customWidth="1"/>
    <col min="20" max="16384" width="9.140625" style="20"/>
  </cols>
  <sheetData>
    <row r="1" spans="1:9" ht="35.1" customHeight="1" thickBot="1">
      <c r="A1" s="173" t="s">
        <v>319</v>
      </c>
      <c r="B1" s="184" t="s">
        <v>0</v>
      </c>
      <c r="C1" s="184" t="s">
        <v>0</v>
      </c>
      <c r="D1" s="184" t="s">
        <v>0</v>
      </c>
      <c r="E1" s="184" t="s">
        <v>0</v>
      </c>
      <c r="F1" s="184" t="s">
        <v>0</v>
      </c>
      <c r="G1" s="184" t="s">
        <v>0</v>
      </c>
      <c r="H1" s="184" t="s">
        <v>0</v>
      </c>
      <c r="I1" s="229"/>
    </row>
    <row r="2" spans="1:9" ht="18.75" customHeight="1" thickBot="1">
      <c r="A2" s="78"/>
      <c r="B2" s="78"/>
      <c r="C2" s="78"/>
      <c r="D2" s="78"/>
      <c r="E2" s="78"/>
      <c r="F2" s="78"/>
      <c r="G2" s="78"/>
      <c r="H2" s="78"/>
    </row>
    <row r="3" spans="1:9" ht="20.25" customHeight="1">
      <c r="A3" s="32"/>
      <c r="B3" s="146"/>
      <c r="C3" s="33"/>
      <c r="D3" s="31" t="s">
        <v>270</v>
      </c>
      <c r="E3" s="89" t="s">
        <v>271</v>
      </c>
      <c r="F3" s="78"/>
      <c r="G3" s="78"/>
      <c r="H3" s="78"/>
    </row>
    <row r="4" spans="1:9" ht="20.25" customHeight="1">
      <c r="A4" s="7"/>
      <c r="B4" s="34"/>
      <c r="C4" s="35"/>
      <c r="D4" s="31" t="s">
        <v>270</v>
      </c>
      <c r="E4" s="90" t="s">
        <v>272</v>
      </c>
      <c r="F4" s="78"/>
      <c r="G4" s="78"/>
      <c r="H4" s="78"/>
    </row>
    <row r="5" spans="1:9" ht="17.25" customHeight="1" thickBot="1">
      <c r="A5" s="7"/>
      <c r="B5" s="7"/>
      <c r="C5" s="10"/>
      <c r="D5" s="31" t="s">
        <v>270</v>
      </c>
      <c r="E5" s="91" t="s">
        <v>273</v>
      </c>
      <c r="F5" s="78"/>
      <c r="G5" s="78"/>
      <c r="H5" s="78"/>
    </row>
    <row r="6" spans="1:9" ht="16.5" customHeight="1" thickBot="1">
      <c r="A6" s="78"/>
      <c r="B6" s="78"/>
      <c r="C6" s="78"/>
      <c r="D6" s="78"/>
      <c r="E6" s="78"/>
      <c r="F6" s="78"/>
      <c r="G6" s="78"/>
      <c r="H6" s="78"/>
    </row>
    <row r="7" spans="1:9" ht="20.25" customHeight="1" thickBot="1">
      <c r="A7" s="208" t="s">
        <v>163</v>
      </c>
      <c r="B7" s="217"/>
      <c r="C7" s="217"/>
      <c r="D7" s="217"/>
      <c r="E7" s="217"/>
      <c r="F7" s="217"/>
      <c r="G7" s="217"/>
      <c r="H7" s="218"/>
      <c r="I7" s="1"/>
    </row>
    <row r="8" spans="1:9" s="45" customFormat="1" ht="15" thickBot="1">
      <c r="A8" s="149"/>
      <c r="B8" s="148"/>
      <c r="C8" s="148"/>
      <c r="D8" s="148"/>
      <c r="E8" s="148"/>
      <c r="F8" s="148"/>
      <c r="G8" s="148"/>
      <c r="H8" s="148"/>
      <c r="I8" s="39"/>
    </row>
    <row r="9" spans="1:9" s="102" customFormat="1" ht="13.5" thickBot="1">
      <c r="A9" s="190" t="s">
        <v>299</v>
      </c>
      <c r="B9" s="211"/>
      <c r="C9" s="211"/>
      <c r="D9" s="211"/>
      <c r="E9" s="211"/>
      <c r="F9" s="211"/>
      <c r="G9" s="211"/>
      <c r="H9" s="212"/>
    </row>
    <row r="10" spans="1:9" s="102" customFormat="1" ht="25.5">
      <c r="A10" s="158" t="s">
        <v>2</v>
      </c>
      <c r="B10" s="160" t="s">
        <v>149</v>
      </c>
      <c r="C10" s="160" t="s">
        <v>150</v>
      </c>
      <c r="D10" s="160" t="s">
        <v>151</v>
      </c>
      <c r="E10" s="160" t="s">
        <v>152</v>
      </c>
      <c r="F10" s="160" t="s">
        <v>153</v>
      </c>
      <c r="G10" s="160" t="s">
        <v>154</v>
      </c>
      <c r="H10" s="96" t="s">
        <v>4</v>
      </c>
    </row>
    <row r="11" spans="1:9" s="102" customFormat="1">
      <c r="A11" s="166" t="s">
        <v>29</v>
      </c>
      <c r="B11" s="164">
        <v>0</v>
      </c>
      <c r="C11" s="164">
        <v>0</v>
      </c>
      <c r="D11" s="164">
        <v>0</v>
      </c>
      <c r="E11" s="164">
        <v>2</v>
      </c>
      <c r="F11" s="164">
        <v>1</v>
      </c>
      <c r="G11" s="164">
        <v>0</v>
      </c>
      <c r="H11" s="98">
        <f>SUM(B11:G11)</f>
        <v>3</v>
      </c>
    </row>
    <row r="12" spans="1:9" s="102" customFormat="1">
      <c r="A12" s="166" t="s">
        <v>30</v>
      </c>
      <c r="B12" s="164">
        <v>0</v>
      </c>
      <c r="C12" s="164">
        <v>1</v>
      </c>
      <c r="D12" s="164">
        <v>1</v>
      </c>
      <c r="E12" s="164">
        <v>3</v>
      </c>
      <c r="F12" s="164">
        <v>3</v>
      </c>
      <c r="G12" s="164">
        <v>2</v>
      </c>
      <c r="H12" s="98">
        <f t="shared" ref="H12:H15" si="0">SUM(B12:G12)</f>
        <v>10</v>
      </c>
    </row>
    <row r="13" spans="1:9" s="102" customFormat="1">
      <c r="A13" s="166" t="s">
        <v>31</v>
      </c>
      <c r="B13" s="164">
        <v>0</v>
      </c>
      <c r="C13" s="164">
        <v>0</v>
      </c>
      <c r="D13" s="164">
        <v>0</v>
      </c>
      <c r="E13" s="164">
        <v>3</v>
      </c>
      <c r="F13" s="164">
        <v>5</v>
      </c>
      <c r="G13" s="164">
        <v>1</v>
      </c>
      <c r="H13" s="98">
        <f t="shared" si="0"/>
        <v>9</v>
      </c>
    </row>
    <row r="14" spans="1:9" s="102" customFormat="1">
      <c r="A14" s="166" t="s">
        <v>51</v>
      </c>
      <c r="B14" s="164">
        <v>0</v>
      </c>
      <c r="C14" s="164">
        <v>0</v>
      </c>
      <c r="D14" s="164">
        <v>0</v>
      </c>
      <c r="E14" s="164">
        <v>2</v>
      </c>
      <c r="F14" s="164">
        <v>0</v>
      </c>
      <c r="G14" s="164">
        <v>1</v>
      </c>
      <c r="H14" s="98">
        <f t="shared" si="0"/>
        <v>3</v>
      </c>
    </row>
    <row r="15" spans="1:9" s="102" customFormat="1" ht="13.5" thickBot="1">
      <c r="A15" s="128" t="s">
        <v>277</v>
      </c>
      <c r="B15" s="100">
        <f>SUM(B11:B14)</f>
        <v>0</v>
      </c>
      <c r="C15" s="100">
        <f t="shared" ref="C15:G15" si="1">SUM(C11:C14)</f>
        <v>1</v>
      </c>
      <c r="D15" s="100">
        <f t="shared" si="1"/>
        <v>1</v>
      </c>
      <c r="E15" s="100">
        <f t="shared" si="1"/>
        <v>10</v>
      </c>
      <c r="F15" s="100">
        <f t="shared" si="1"/>
        <v>9</v>
      </c>
      <c r="G15" s="100">
        <f t="shared" si="1"/>
        <v>4</v>
      </c>
      <c r="H15" s="127">
        <f t="shared" si="0"/>
        <v>25</v>
      </c>
    </row>
    <row r="16" spans="1:9" s="102" customFormat="1">
      <c r="A16" s="45"/>
      <c r="B16" s="45"/>
      <c r="C16" s="45"/>
      <c r="D16" s="45"/>
      <c r="E16" s="45"/>
      <c r="F16" s="45"/>
      <c r="G16" s="45"/>
      <c r="H16" s="45"/>
    </row>
    <row r="17" spans="1:9" ht="13.5" thickBot="1">
      <c r="A17" s="45"/>
      <c r="B17" s="45"/>
      <c r="C17" s="45"/>
      <c r="D17" s="45"/>
      <c r="E17" s="45"/>
      <c r="F17" s="45"/>
      <c r="G17" s="45"/>
      <c r="H17" s="45"/>
    </row>
    <row r="18" spans="1:9" s="102" customFormat="1" ht="13.5" thickBot="1">
      <c r="A18" s="190" t="s">
        <v>300</v>
      </c>
      <c r="B18" s="211"/>
      <c r="C18" s="211"/>
      <c r="D18" s="211"/>
      <c r="E18" s="211"/>
      <c r="F18" s="211"/>
      <c r="G18" s="211"/>
      <c r="H18" s="211"/>
      <c r="I18" s="193"/>
    </row>
    <row r="19" spans="1:9" s="102" customFormat="1" ht="25.5">
      <c r="A19" s="158" t="s">
        <v>2</v>
      </c>
      <c r="B19" s="160" t="s">
        <v>164</v>
      </c>
      <c r="C19" s="160" t="s">
        <v>165</v>
      </c>
      <c r="D19" s="160" t="s">
        <v>166</v>
      </c>
      <c r="E19" s="160" t="s">
        <v>167</v>
      </c>
      <c r="F19" s="160" t="s">
        <v>168</v>
      </c>
      <c r="G19" s="160" t="s">
        <v>169</v>
      </c>
      <c r="H19" s="160" t="s">
        <v>170</v>
      </c>
      <c r="I19" s="96" t="s">
        <v>4</v>
      </c>
    </row>
    <row r="20" spans="1:9" s="102" customFormat="1">
      <c r="A20" s="166" t="s">
        <v>29</v>
      </c>
      <c r="B20" s="164">
        <v>0</v>
      </c>
      <c r="C20" s="164">
        <v>1</v>
      </c>
      <c r="D20" s="164">
        <v>0</v>
      </c>
      <c r="E20" s="164">
        <v>1</v>
      </c>
      <c r="F20" s="164">
        <v>0</v>
      </c>
      <c r="G20" s="164">
        <v>0</v>
      </c>
      <c r="H20" s="164">
        <v>0</v>
      </c>
      <c r="I20" s="98">
        <f>SUM(B20:H20)</f>
        <v>2</v>
      </c>
    </row>
    <row r="21" spans="1:9" s="102" customFormat="1">
      <c r="A21" s="166" t="s">
        <v>30</v>
      </c>
      <c r="B21" s="164">
        <v>1</v>
      </c>
      <c r="C21" s="164">
        <v>0</v>
      </c>
      <c r="D21" s="164">
        <v>2</v>
      </c>
      <c r="E21" s="164">
        <v>1</v>
      </c>
      <c r="F21" s="164">
        <v>1</v>
      </c>
      <c r="G21" s="164">
        <v>2</v>
      </c>
      <c r="H21" s="164">
        <v>0</v>
      </c>
      <c r="I21" s="98">
        <f t="shared" ref="I21:I24" si="2">SUM(B21:H21)</f>
        <v>7</v>
      </c>
    </row>
    <row r="22" spans="1:9" s="102" customFormat="1">
      <c r="A22" s="166" t="s">
        <v>31</v>
      </c>
      <c r="B22" s="164">
        <v>0</v>
      </c>
      <c r="C22" s="164">
        <v>0</v>
      </c>
      <c r="D22" s="164">
        <v>0</v>
      </c>
      <c r="E22" s="164">
        <v>1</v>
      </c>
      <c r="F22" s="164">
        <v>4</v>
      </c>
      <c r="G22" s="164">
        <v>0</v>
      </c>
      <c r="H22" s="164">
        <v>3</v>
      </c>
      <c r="I22" s="98">
        <f t="shared" si="2"/>
        <v>8</v>
      </c>
    </row>
    <row r="23" spans="1:9" s="102" customFormat="1">
      <c r="A23" s="166" t="s">
        <v>51</v>
      </c>
      <c r="B23" s="164">
        <v>1</v>
      </c>
      <c r="C23" s="164">
        <v>0</v>
      </c>
      <c r="D23" s="164">
        <v>1</v>
      </c>
      <c r="E23" s="164">
        <v>0</v>
      </c>
      <c r="F23" s="164">
        <v>0</v>
      </c>
      <c r="G23" s="164">
        <v>1</v>
      </c>
      <c r="H23" s="164">
        <v>0</v>
      </c>
      <c r="I23" s="98">
        <f t="shared" si="2"/>
        <v>3</v>
      </c>
    </row>
    <row r="24" spans="1:9" s="102" customFormat="1" ht="13.5" thickBot="1">
      <c r="A24" s="128" t="s">
        <v>277</v>
      </c>
      <c r="B24" s="100">
        <f>SUM(B20:B23)</f>
        <v>2</v>
      </c>
      <c r="C24" s="100">
        <f t="shared" ref="C24:H24" si="3">SUM(C20:C23)</f>
        <v>1</v>
      </c>
      <c r="D24" s="100">
        <f t="shared" si="3"/>
        <v>3</v>
      </c>
      <c r="E24" s="100">
        <f t="shared" si="3"/>
        <v>3</v>
      </c>
      <c r="F24" s="100">
        <f t="shared" si="3"/>
        <v>5</v>
      </c>
      <c r="G24" s="100">
        <f t="shared" si="3"/>
        <v>3</v>
      </c>
      <c r="H24" s="100">
        <f t="shared" si="3"/>
        <v>3</v>
      </c>
      <c r="I24" s="127">
        <f t="shared" si="2"/>
        <v>20</v>
      </c>
    </row>
    <row r="25" spans="1:9" s="102" customFormat="1">
      <c r="A25" s="45"/>
      <c r="B25" s="45"/>
      <c r="C25" s="45"/>
      <c r="D25" s="45"/>
      <c r="E25" s="45"/>
      <c r="F25" s="45"/>
      <c r="G25" s="45"/>
      <c r="H25" s="45"/>
      <c r="I25" s="45"/>
    </row>
    <row r="26" spans="1:9" ht="13.5" thickBot="1">
      <c r="A26" s="45"/>
      <c r="B26" s="45"/>
      <c r="C26" s="45"/>
      <c r="D26" s="45"/>
      <c r="E26" s="45"/>
      <c r="F26" s="45"/>
      <c r="G26" s="45"/>
      <c r="H26" s="45"/>
      <c r="I26" s="45"/>
    </row>
    <row r="27" spans="1:9" s="102" customFormat="1" ht="13.5" thickBot="1">
      <c r="A27" s="190" t="s">
        <v>301</v>
      </c>
      <c r="B27" s="211"/>
      <c r="C27" s="211"/>
      <c r="D27" s="211"/>
      <c r="E27" s="211"/>
      <c r="F27" s="211"/>
      <c r="G27" s="211"/>
      <c r="H27" s="212"/>
      <c r="I27" s="45"/>
    </row>
    <row r="28" spans="1:9" s="102" customFormat="1" ht="25.5">
      <c r="A28" s="158" t="s">
        <v>2</v>
      </c>
      <c r="B28" s="160" t="s">
        <v>171</v>
      </c>
      <c r="C28" s="160" t="s">
        <v>172</v>
      </c>
      <c r="D28" s="160" t="s">
        <v>173</v>
      </c>
      <c r="E28" s="160" t="s">
        <v>174</v>
      </c>
      <c r="F28" s="160" t="s">
        <v>175</v>
      </c>
      <c r="G28" s="160" t="s">
        <v>176</v>
      </c>
      <c r="H28" s="96" t="s">
        <v>4</v>
      </c>
      <c r="I28" s="45"/>
    </row>
    <row r="29" spans="1:9" s="102" customFormat="1">
      <c r="A29" s="166" t="s">
        <v>29</v>
      </c>
      <c r="B29" s="164">
        <v>1</v>
      </c>
      <c r="C29" s="164">
        <v>0</v>
      </c>
      <c r="D29" s="164">
        <v>1</v>
      </c>
      <c r="E29" s="164">
        <v>0</v>
      </c>
      <c r="F29" s="164">
        <v>0</v>
      </c>
      <c r="G29" s="164">
        <v>0</v>
      </c>
      <c r="H29" s="98">
        <f>SUM(B29:G29)</f>
        <v>2</v>
      </c>
      <c r="I29" s="45"/>
    </row>
    <row r="30" spans="1:9" s="102" customFormat="1">
      <c r="A30" s="166" t="s">
        <v>30</v>
      </c>
      <c r="B30" s="164">
        <v>1</v>
      </c>
      <c r="C30" s="164">
        <v>1</v>
      </c>
      <c r="D30" s="164">
        <v>3</v>
      </c>
      <c r="E30" s="164">
        <v>5</v>
      </c>
      <c r="F30" s="164">
        <v>0</v>
      </c>
      <c r="G30" s="164">
        <v>0</v>
      </c>
      <c r="H30" s="98">
        <f t="shared" ref="H30:H33" si="4">SUM(B30:G30)</f>
        <v>10</v>
      </c>
      <c r="I30" s="45"/>
    </row>
    <row r="31" spans="1:9" s="102" customFormat="1">
      <c r="A31" s="166" t="s">
        <v>31</v>
      </c>
      <c r="B31" s="164">
        <v>2</v>
      </c>
      <c r="C31" s="164">
        <v>1</v>
      </c>
      <c r="D31" s="164">
        <v>2</v>
      </c>
      <c r="E31" s="164">
        <v>2</v>
      </c>
      <c r="F31" s="164">
        <v>0</v>
      </c>
      <c r="G31" s="164">
        <v>0</v>
      </c>
      <c r="H31" s="98">
        <f t="shared" si="4"/>
        <v>7</v>
      </c>
      <c r="I31" s="45"/>
    </row>
    <row r="32" spans="1:9" s="102" customFormat="1">
      <c r="A32" s="166" t="s">
        <v>51</v>
      </c>
      <c r="B32" s="164">
        <v>0</v>
      </c>
      <c r="C32" s="164">
        <v>1</v>
      </c>
      <c r="D32" s="164">
        <v>1</v>
      </c>
      <c r="E32" s="164">
        <v>1</v>
      </c>
      <c r="F32" s="164">
        <v>0</v>
      </c>
      <c r="G32" s="164">
        <v>0</v>
      </c>
      <c r="H32" s="98">
        <f t="shared" si="4"/>
        <v>3</v>
      </c>
      <c r="I32" s="45"/>
    </row>
    <row r="33" spans="1:9" s="102" customFormat="1" ht="13.5" thickBot="1">
      <c r="A33" s="128" t="s">
        <v>277</v>
      </c>
      <c r="B33" s="100">
        <f>SUM(B29:B32)</f>
        <v>4</v>
      </c>
      <c r="C33" s="100">
        <f t="shared" ref="C33:G33" si="5">SUM(C29:C32)</f>
        <v>3</v>
      </c>
      <c r="D33" s="100">
        <f t="shared" si="5"/>
        <v>7</v>
      </c>
      <c r="E33" s="100">
        <f t="shared" si="5"/>
        <v>8</v>
      </c>
      <c r="F33" s="100">
        <f t="shared" si="5"/>
        <v>0</v>
      </c>
      <c r="G33" s="100">
        <f t="shared" si="5"/>
        <v>0</v>
      </c>
      <c r="H33" s="127">
        <f t="shared" si="4"/>
        <v>22</v>
      </c>
      <c r="I33" s="45"/>
    </row>
    <row r="34" spans="1:9">
      <c r="A34" s="181"/>
      <c r="B34" s="181"/>
      <c r="C34" s="181"/>
      <c r="D34" s="181"/>
      <c r="E34" s="181"/>
      <c r="F34" s="181"/>
      <c r="G34" s="181"/>
      <c r="H34" s="216"/>
      <c r="I34" s="21"/>
    </row>
    <row r="35" spans="1:9" ht="13.5" thickBot="1">
      <c r="A35" s="213"/>
      <c r="B35" s="213"/>
      <c r="C35" s="213"/>
      <c r="D35" s="213"/>
      <c r="E35" s="213"/>
      <c r="F35" s="213"/>
      <c r="G35" s="213"/>
      <c r="H35" s="214"/>
      <c r="I35" s="7"/>
    </row>
    <row r="36" spans="1:9" ht="13.5" thickBot="1">
      <c r="A36" s="190" t="s">
        <v>302</v>
      </c>
      <c r="B36" s="211"/>
      <c r="C36" s="211"/>
      <c r="D36" s="211"/>
      <c r="E36" s="211"/>
      <c r="F36" s="211"/>
      <c r="G36" s="211"/>
      <c r="H36" s="211"/>
      <c r="I36" s="193"/>
    </row>
    <row r="37" spans="1:9" ht="25.5">
      <c r="A37" s="158" t="s">
        <v>2</v>
      </c>
      <c r="B37" s="160" t="s">
        <v>119</v>
      </c>
      <c r="C37" s="160" t="s">
        <v>149</v>
      </c>
      <c r="D37" s="160" t="s">
        <v>150</v>
      </c>
      <c r="E37" s="160" t="s">
        <v>151</v>
      </c>
      <c r="F37" s="160" t="s">
        <v>152</v>
      </c>
      <c r="G37" s="160" t="s">
        <v>153</v>
      </c>
      <c r="H37" s="160" t="s">
        <v>154</v>
      </c>
      <c r="I37" s="96" t="s">
        <v>4</v>
      </c>
    </row>
    <row r="38" spans="1:9">
      <c r="A38" s="166" t="s">
        <v>29</v>
      </c>
      <c r="B38" s="164">
        <v>2</v>
      </c>
      <c r="C38" s="164">
        <v>0</v>
      </c>
      <c r="D38" s="164">
        <v>0</v>
      </c>
      <c r="E38" s="164">
        <v>0</v>
      </c>
      <c r="F38" s="164">
        <v>0</v>
      </c>
      <c r="G38" s="164">
        <v>0</v>
      </c>
      <c r="H38" s="164">
        <v>0</v>
      </c>
      <c r="I38" s="98">
        <f>SUM(B38:H38)</f>
        <v>2</v>
      </c>
    </row>
    <row r="39" spans="1:9">
      <c r="A39" s="166" t="s">
        <v>30</v>
      </c>
      <c r="B39" s="164">
        <v>0</v>
      </c>
      <c r="C39" s="164">
        <v>0</v>
      </c>
      <c r="D39" s="164">
        <v>5</v>
      </c>
      <c r="E39" s="164">
        <v>1</v>
      </c>
      <c r="F39" s="164">
        <v>2</v>
      </c>
      <c r="G39" s="164">
        <v>1</v>
      </c>
      <c r="H39" s="164">
        <v>0</v>
      </c>
      <c r="I39" s="98">
        <f t="shared" ref="I39:I42" si="6">SUM(B39:H39)</f>
        <v>9</v>
      </c>
    </row>
    <row r="40" spans="1:9">
      <c r="A40" s="166" t="s">
        <v>31</v>
      </c>
      <c r="B40" s="164">
        <v>2</v>
      </c>
      <c r="C40" s="164">
        <v>0</v>
      </c>
      <c r="D40" s="164">
        <v>2</v>
      </c>
      <c r="E40" s="164">
        <v>1</v>
      </c>
      <c r="F40" s="164">
        <v>2</v>
      </c>
      <c r="G40" s="164">
        <v>0</v>
      </c>
      <c r="H40" s="164">
        <v>0</v>
      </c>
      <c r="I40" s="98">
        <f t="shared" si="6"/>
        <v>7</v>
      </c>
    </row>
    <row r="41" spans="1:9">
      <c r="A41" s="166" t="s">
        <v>51</v>
      </c>
      <c r="B41" s="164">
        <v>2</v>
      </c>
      <c r="C41" s="164">
        <v>0</v>
      </c>
      <c r="D41" s="164">
        <v>1</v>
      </c>
      <c r="E41" s="164">
        <v>0</v>
      </c>
      <c r="F41" s="164">
        <v>0</v>
      </c>
      <c r="G41" s="164">
        <v>0</v>
      </c>
      <c r="H41" s="164">
        <v>0</v>
      </c>
      <c r="I41" s="98">
        <f t="shared" si="6"/>
        <v>3</v>
      </c>
    </row>
    <row r="42" spans="1:9" ht="13.5" thickBot="1">
      <c r="A42" s="128" t="s">
        <v>277</v>
      </c>
      <c r="B42" s="100">
        <f>SUM(B38:B41)</f>
        <v>6</v>
      </c>
      <c r="C42" s="100">
        <f t="shared" ref="C42:H42" si="7">SUM(C38:C41)</f>
        <v>0</v>
      </c>
      <c r="D42" s="100">
        <f t="shared" si="7"/>
        <v>8</v>
      </c>
      <c r="E42" s="100">
        <f t="shared" si="7"/>
        <v>2</v>
      </c>
      <c r="F42" s="100">
        <f t="shared" si="7"/>
        <v>4</v>
      </c>
      <c r="G42" s="100">
        <f t="shared" si="7"/>
        <v>1</v>
      </c>
      <c r="H42" s="100">
        <f t="shared" si="7"/>
        <v>0</v>
      </c>
      <c r="I42" s="127">
        <f t="shared" si="6"/>
        <v>21</v>
      </c>
    </row>
  </sheetData>
  <mergeCells count="8">
    <mergeCell ref="A1:I1"/>
    <mergeCell ref="A36:I36"/>
    <mergeCell ref="A35:H35"/>
    <mergeCell ref="A34:H34"/>
    <mergeCell ref="A7:H7"/>
    <mergeCell ref="A9:H9"/>
    <mergeCell ref="A18:I18"/>
    <mergeCell ref="A27:H27"/>
  </mergeCells>
  <phoneticPr fontId="0" type="noConversion"/>
  <pageMargins left="0.75" right="0.75" top="1" bottom="1" header="0.5" footer="0.5"/>
  <headerFooter alignWithMargins="0"/>
  <legacyDrawing r:id="rId1"/>
</worksheet>
</file>

<file path=xl/worksheets/sheet11.xml><?xml version="1.0" encoding="utf-8"?>
<worksheet xmlns="http://schemas.openxmlformats.org/spreadsheetml/2006/main" xmlns:r="http://schemas.openxmlformats.org/officeDocument/2006/relationships">
  <sheetPr>
    <tabColor theme="0"/>
  </sheetPr>
  <dimension ref="A1:J41"/>
  <sheetViews>
    <sheetView workbookViewId="0">
      <pane ySplit="7" topLeftCell="A8" activePane="bottomLeft" state="frozen"/>
      <selection pane="bottomLeft" sqref="A1:J1"/>
    </sheetView>
  </sheetViews>
  <sheetFormatPr defaultRowHeight="12.75"/>
  <cols>
    <col min="1" max="1" width="30.7109375" style="20" customWidth="1"/>
    <col min="2" max="2" width="15.42578125" style="20" customWidth="1"/>
    <col min="3" max="3" width="15.85546875" style="20" customWidth="1"/>
    <col min="4" max="4" width="15.140625" style="20" customWidth="1"/>
    <col min="5" max="5" width="16" style="20" customWidth="1"/>
    <col min="6" max="10" width="13.7109375" style="20" customWidth="1"/>
    <col min="11" max="12" width="11.5703125" style="20" bestFit="1" customWidth="1"/>
    <col min="13" max="16" width="7" style="20" bestFit="1" customWidth="1"/>
    <col min="17" max="17" width="10.140625" style="20" customWidth="1"/>
    <col min="18" max="18" width="11.140625" style="20" customWidth="1"/>
    <col min="19" max="20" width="9.140625" style="20"/>
    <col min="21" max="21" width="12" style="20" customWidth="1"/>
    <col min="22" max="16384" width="9.140625" style="20"/>
  </cols>
  <sheetData>
    <row r="1" spans="1:10" ht="35.1" customHeight="1" thickBot="1">
      <c r="A1" s="173" t="s">
        <v>319</v>
      </c>
      <c r="B1" s="184" t="s">
        <v>0</v>
      </c>
      <c r="C1" s="184" t="s">
        <v>0</v>
      </c>
      <c r="D1" s="184" t="s">
        <v>0</v>
      </c>
      <c r="E1" s="184" t="s">
        <v>0</v>
      </c>
      <c r="F1" s="184" t="s">
        <v>0</v>
      </c>
      <c r="G1" s="184" t="s">
        <v>0</v>
      </c>
      <c r="H1" s="184" t="s">
        <v>0</v>
      </c>
      <c r="I1" s="230"/>
      <c r="J1" s="229"/>
    </row>
    <row r="2" spans="1:10" ht="15.75" thickBot="1">
      <c r="A2" s="78"/>
      <c r="B2" s="78"/>
      <c r="C2" s="78"/>
      <c r="D2" s="78"/>
      <c r="E2" s="78"/>
      <c r="F2" s="78"/>
      <c r="G2" s="78"/>
      <c r="H2" s="78"/>
    </row>
    <row r="3" spans="1:10" ht="22.5">
      <c r="A3" s="32"/>
      <c r="B3" s="146"/>
      <c r="C3" s="33"/>
      <c r="D3" s="31" t="s">
        <v>270</v>
      </c>
      <c r="E3" s="89" t="s">
        <v>271</v>
      </c>
      <c r="F3" s="78"/>
      <c r="G3" s="78"/>
      <c r="H3" s="78"/>
    </row>
    <row r="4" spans="1:10" ht="22.5">
      <c r="A4" s="7"/>
      <c r="B4" s="34"/>
      <c r="C4" s="35"/>
      <c r="D4" s="31" t="s">
        <v>270</v>
      </c>
      <c r="E4" s="90" t="s">
        <v>272</v>
      </c>
      <c r="F4" s="78"/>
      <c r="G4" s="78"/>
      <c r="H4" s="78"/>
    </row>
    <row r="5" spans="1:10" ht="23.25" thickBot="1">
      <c r="A5" s="7"/>
      <c r="B5" s="7"/>
      <c r="C5" s="10"/>
      <c r="D5" s="31" t="s">
        <v>270</v>
      </c>
      <c r="E5" s="91" t="s">
        <v>273</v>
      </c>
      <c r="F5" s="78"/>
      <c r="G5" s="78"/>
      <c r="H5" s="78"/>
    </row>
    <row r="6" spans="1:10" ht="15.75" thickBot="1">
      <c r="A6" s="78"/>
      <c r="B6" s="78"/>
      <c r="C6" s="78"/>
      <c r="D6" s="78"/>
      <c r="E6" s="78"/>
      <c r="F6" s="78"/>
      <c r="G6" s="78"/>
      <c r="H6" s="78"/>
    </row>
    <row r="7" spans="1:10" ht="26.25" customHeight="1" thickBot="1">
      <c r="A7" s="208" t="s">
        <v>177</v>
      </c>
      <c r="B7" s="217"/>
      <c r="C7" s="217"/>
      <c r="D7" s="217"/>
      <c r="E7" s="217"/>
      <c r="F7" s="217"/>
      <c r="G7" s="217"/>
      <c r="H7" s="218"/>
    </row>
    <row r="8" spans="1:10" s="45" customFormat="1" ht="15" thickBot="1">
      <c r="A8" s="149"/>
      <c r="B8" s="148"/>
      <c r="C8" s="148"/>
      <c r="D8" s="148"/>
      <c r="E8" s="148"/>
      <c r="F8" s="148"/>
      <c r="G8" s="148"/>
      <c r="H8" s="148"/>
    </row>
    <row r="9" spans="1:10" s="102" customFormat="1" ht="13.5" thickBot="1">
      <c r="A9" s="190" t="s">
        <v>303</v>
      </c>
      <c r="B9" s="191"/>
      <c r="C9" s="191"/>
      <c r="D9" s="191"/>
      <c r="E9" s="191"/>
      <c r="F9" s="191"/>
      <c r="G9" s="191"/>
      <c r="H9" s="192"/>
    </row>
    <row r="10" spans="1:10" s="102" customFormat="1" ht="25.5">
      <c r="A10" s="158" t="s">
        <v>2</v>
      </c>
      <c r="B10" s="160" t="s">
        <v>178</v>
      </c>
      <c r="C10" s="160" t="s">
        <v>179</v>
      </c>
      <c r="D10" s="160" t="s">
        <v>180</v>
      </c>
      <c r="E10" s="160" t="s">
        <v>181</v>
      </c>
      <c r="F10" s="160" t="s">
        <v>182</v>
      </c>
      <c r="G10" s="160" t="s">
        <v>183</v>
      </c>
      <c r="H10" s="96" t="s">
        <v>4</v>
      </c>
    </row>
    <row r="11" spans="1:10" s="102" customFormat="1">
      <c r="A11" s="166" t="s">
        <v>29</v>
      </c>
      <c r="B11" s="164">
        <v>1</v>
      </c>
      <c r="C11" s="164">
        <v>0</v>
      </c>
      <c r="D11" s="164">
        <v>1</v>
      </c>
      <c r="E11" s="164">
        <v>0</v>
      </c>
      <c r="F11" s="164">
        <v>0</v>
      </c>
      <c r="G11" s="164">
        <v>1</v>
      </c>
      <c r="H11" s="98">
        <f>SUM(B11:G11)</f>
        <v>3</v>
      </c>
    </row>
    <row r="12" spans="1:10" s="102" customFormat="1">
      <c r="A12" s="166" t="s">
        <v>260</v>
      </c>
      <c r="B12" s="164">
        <v>3</v>
      </c>
      <c r="C12" s="164">
        <v>1</v>
      </c>
      <c r="D12" s="164">
        <v>1</v>
      </c>
      <c r="E12" s="164">
        <v>1</v>
      </c>
      <c r="F12" s="164">
        <v>0</v>
      </c>
      <c r="G12" s="164">
        <v>5</v>
      </c>
      <c r="H12" s="98">
        <f t="shared" ref="H12:H16" si="0">SUM(B12:G12)</f>
        <v>11</v>
      </c>
    </row>
    <row r="13" spans="1:10" s="102" customFormat="1">
      <c r="A13" s="166" t="s">
        <v>261</v>
      </c>
      <c r="B13" s="164">
        <v>0</v>
      </c>
      <c r="C13" s="164">
        <v>3</v>
      </c>
      <c r="D13" s="164">
        <v>3</v>
      </c>
      <c r="E13" s="164">
        <v>1</v>
      </c>
      <c r="F13" s="164">
        <v>1</v>
      </c>
      <c r="G13" s="164">
        <v>1</v>
      </c>
      <c r="H13" s="98">
        <f t="shared" si="0"/>
        <v>9</v>
      </c>
    </row>
    <row r="14" spans="1:10" s="102" customFormat="1">
      <c r="A14" s="166" t="s">
        <v>32</v>
      </c>
      <c r="B14" s="164">
        <v>0</v>
      </c>
      <c r="C14" s="164">
        <v>1</v>
      </c>
      <c r="D14" s="164">
        <v>0</v>
      </c>
      <c r="E14" s="164">
        <v>0</v>
      </c>
      <c r="F14" s="164">
        <v>1</v>
      </c>
      <c r="G14" s="164">
        <v>2</v>
      </c>
      <c r="H14" s="98">
        <f t="shared" si="0"/>
        <v>4</v>
      </c>
    </row>
    <row r="15" spans="1:10" s="102" customFormat="1">
      <c r="A15" s="166" t="s">
        <v>51</v>
      </c>
      <c r="B15" s="164">
        <v>1</v>
      </c>
      <c r="C15" s="164">
        <v>2</v>
      </c>
      <c r="D15" s="164">
        <v>0</v>
      </c>
      <c r="E15" s="164">
        <v>0</v>
      </c>
      <c r="F15" s="164">
        <v>0</v>
      </c>
      <c r="G15" s="164">
        <v>0</v>
      </c>
      <c r="H15" s="98">
        <f t="shared" si="0"/>
        <v>3</v>
      </c>
    </row>
    <row r="16" spans="1:10" s="102" customFormat="1" ht="13.5" thickBot="1">
      <c r="A16" s="128" t="s">
        <v>277</v>
      </c>
      <c r="B16" s="100">
        <f>SUM(B11:B15)</f>
        <v>5</v>
      </c>
      <c r="C16" s="100">
        <f t="shared" ref="C16:G16" si="1">SUM(C11:C15)</f>
        <v>7</v>
      </c>
      <c r="D16" s="100">
        <f t="shared" si="1"/>
        <v>5</v>
      </c>
      <c r="E16" s="100">
        <f t="shared" si="1"/>
        <v>2</v>
      </c>
      <c r="F16" s="100">
        <f t="shared" si="1"/>
        <v>2</v>
      </c>
      <c r="G16" s="100">
        <f t="shared" si="1"/>
        <v>9</v>
      </c>
      <c r="H16" s="127">
        <f t="shared" si="0"/>
        <v>30</v>
      </c>
    </row>
    <row r="17" spans="1:10" s="102" customFormat="1"/>
    <row r="18" spans="1:10" ht="13.5" thickBot="1"/>
    <row r="19" spans="1:10" s="102" customFormat="1" ht="13.5" thickBot="1">
      <c r="A19" s="190" t="s">
        <v>304</v>
      </c>
      <c r="B19" s="191"/>
      <c r="C19" s="191"/>
      <c r="D19" s="191"/>
      <c r="E19" s="191"/>
      <c r="F19" s="191"/>
      <c r="G19" s="191"/>
      <c r="H19" s="191"/>
      <c r="I19" s="201"/>
      <c r="J19" s="193"/>
    </row>
    <row r="20" spans="1:10" s="102" customFormat="1" ht="25.5">
      <c r="A20" s="158" t="s">
        <v>2</v>
      </c>
      <c r="B20" s="160" t="s">
        <v>251</v>
      </c>
      <c r="C20" s="160" t="s">
        <v>252</v>
      </c>
      <c r="D20" s="160" t="s">
        <v>253</v>
      </c>
      <c r="E20" s="160" t="s">
        <v>254</v>
      </c>
      <c r="F20" s="160" t="s">
        <v>255</v>
      </c>
      <c r="G20" s="160" t="s">
        <v>256</v>
      </c>
      <c r="H20" s="160" t="s">
        <v>257</v>
      </c>
      <c r="I20" s="160" t="s">
        <v>258</v>
      </c>
      <c r="J20" s="96" t="s">
        <v>4</v>
      </c>
    </row>
    <row r="21" spans="1:10" s="102" customFormat="1">
      <c r="A21" s="166" t="s">
        <v>29</v>
      </c>
      <c r="B21" s="164">
        <v>0</v>
      </c>
      <c r="C21" s="164">
        <v>1</v>
      </c>
      <c r="D21" s="164">
        <v>1</v>
      </c>
      <c r="E21" s="164">
        <v>0</v>
      </c>
      <c r="F21" s="164">
        <v>1</v>
      </c>
      <c r="G21" s="164">
        <v>0</v>
      </c>
      <c r="H21" s="164">
        <v>0</v>
      </c>
      <c r="I21" s="164">
        <v>0</v>
      </c>
      <c r="J21" s="98">
        <f>SUM(B21:I21)</f>
        <v>3</v>
      </c>
    </row>
    <row r="22" spans="1:10" s="102" customFormat="1">
      <c r="A22" s="166" t="s">
        <v>260</v>
      </c>
      <c r="B22" s="164">
        <v>2</v>
      </c>
      <c r="C22" s="164">
        <v>1</v>
      </c>
      <c r="D22" s="164">
        <v>3</v>
      </c>
      <c r="E22" s="164">
        <v>1</v>
      </c>
      <c r="F22" s="164">
        <v>1</v>
      </c>
      <c r="G22" s="164">
        <v>0</v>
      </c>
      <c r="H22" s="164">
        <v>0</v>
      </c>
      <c r="I22" s="164">
        <v>0</v>
      </c>
      <c r="J22" s="98">
        <f t="shared" ref="J22:J26" si="2">SUM(B22:I22)</f>
        <v>8</v>
      </c>
    </row>
    <row r="23" spans="1:10" s="102" customFormat="1">
      <c r="A23" s="166" t="s">
        <v>261</v>
      </c>
      <c r="B23" s="164">
        <v>1</v>
      </c>
      <c r="C23" s="164">
        <v>0</v>
      </c>
      <c r="D23" s="164">
        <v>3</v>
      </c>
      <c r="E23" s="164">
        <v>3</v>
      </c>
      <c r="F23" s="164">
        <v>0</v>
      </c>
      <c r="G23" s="164">
        <v>0</v>
      </c>
      <c r="H23" s="164">
        <v>0</v>
      </c>
      <c r="I23" s="164">
        <v>1</v>
      </c>
      <c r="J23" s="98">
        <f t="shared" si="2"/>
        <v>8</v>
      </c>
    </row>
    <row r="24" spans="1:10" s="102" customFormat="1">
      <c r="A24" s="166" t="s">
        <v>32</v>
      </c>
      <c r="B24" s="164">
        <v>0</v>
      </c>
      <c r="C24" s="164">
        <v>0</v>
      </c>
      <c r="D24" s="164">
        <v>1</v>
      </c>
      <c r="E24" s="164">
        <v>0</v>
      </c>
      <c r="F24" s="164">
        <v>0</v>
      </c>
      <c r="G24" s="164">
        <v>1</v>
      </c>
      <c r="H24" s="164">
        <v>0</v>
      </c>
      <c r="I24" s="164">
        <v>1</v>
      </c>
      <c r="J24" s="98">
        <f t="shared" si="2"/>
        <v>3</v>
      </c>
    </row>
    <row r="25" spans="1:10" s="102" customFormat="1">
      <c r="A25" s="166" t="s">
        <v>51</v>
      </c>
      <c r="B25" s="171">
        <v>0</v>
      </c>
      <c r="C25" s="171">
        <v>0</v>
      </c>
      <c r="D25" s="171">
        <v>0</v>
      </c>
      <c r="E25" s="171">
        <v>0</v>
      </c>
      <c r="F25" s="171">
        <v>1</v>
      </c>
      <c r="G25" s="171">
        <v>1</v>
      </c>
      <c r="H25" s="171">
        <v>0</v>
      </c>
      <c r="I25" s="171">
        <v>1</v>
      </c>
      <c r="J25" s="98">
        <f t="shared" si="2"/>
        <v>3</v>
      </c>
    </row>
    <row r="26" spans="1:10" s="102" customFormat="1" ht="13.5" thickBot="1">
      <c r="A26" s="128" t="s">
        <v>277</v>
      </c>
      <c r="B26" s="100">
        <f>SUM(B21:B25)</f>
        <v>3</v>
      </c>
      <c r="C26" s="100">
        <f t="shared" ref="C26:I26" si="3">SUM(C21:C25)</f>
        <v>2</v>
      </c>
      <c r="D26" s="100">
        <f t="shared" si="3"/>
        <v>8</v>
      </c>
      <c r="E26" s="100">
        <f t="shared" si="3"/>
        <v>4</v>
      </c>
      <c r="F26" s="100">
        <f t="shared" si="3"/>
        <v>3</v>
      </c>
      <c r="G26" s="100">
        <f t="shared" si="3"/>
        <v>2</v>
      </c>
      <c r="H26" s="100">
        <f t="shared" si="3"/>
        <v>0</v>
      </c>
      <c r="I26" s="100">
        <f t="shared" si="3"/>
        <v>3</v>
      </c>
      <c r="J26" s="127">
        <f t="shared" si="2"/>
        <v>25</v>
      </c>
    </row>
    <row r="27" spans="1:10" s="102" customFormat="1"/>
    <row r="28" spans="1:10" ht="13.5" thickBot="1"/>
    <row r="29" spans="1:10" ht="13.5" customHeight="1" thickBot="1">
      <c r="A29" s="219" t="s">
        <v>184</v>
      </c>
      <c r="B29" s="220"/>
      <c r="C29" s="220"/>
      <c r="D29" s="220"/>
      <c r="E29" s="220"/>
      <c r="F29" s="220"/>
      <c r="G29" s="220"/>
      <c r="H29" s="222"/>
      <c r="I29" s="45"/>
      <c r="J29" s="45"/>
    </row>
    <row r="30" spans="1:10" ht="30" customHeight="1">
      <c r="A30" s="133" t="s">
        <v>2</v>
      </c>
      <c r="B30" s="134" t="s">
        <v>178</v>
      </c>
      <c r="C30" s="134" t="s">
        <v>179</v>
      </c>
      <c r="D30" s="134" t="s">
        <v>180</v>
      </c>
      <c r="E30" s="134" t="s">
        <v>181</v>
      </c>
      <c r="F30" s="134" t="s">
        <v>182</v>
      </c>
      <c r="G30" s="134" t="s">
        <v>183</v>
      </c>
      <c r="H30" s="24" t="s">
        <v>4</v>
      </c>
    </row>
    <row r="31" spans="1:10" ht="13.5" thickBot="1">
      <c r="A31" s="247" t="s">
        <v>277</v>
      </c>
      <c r="B31" s="248">
        <v>10</v>
      </c>
      <c r="C31" s="248">
        <v>8</v>
      </c>
      <c r="D31" s="248">
        <v>1</v>
      </c>
      <c r="E31" s="248">
        <v>0</v>
      </c>
      <c r="F31" s="248">
        <v>0</v>
      </c>
      <c r="G31" s="248">
        <v>8</v>
      </c>
      <c r="H31" s="58">
        <f>SUM(B31:G31)</f>
        <v>27</v>
      </c>
    </row>
    <row r="32" spans="1:10">
      <c r="A32" s="45"/>
      <c r="B32" s="45"/>
      <c r="C32" s="45"/>
      <c r="D32" s="45"/>
      <c r="E32" s="45"/>
      <c r="F32" s="45"/>
      <c r="G32" s="45"/>
      <c r="H32" s="45"/>
    </row>
    <row r="33" spans="1:10" ht="13.5" thickBot="1">
      <c r="A33" s="45"/>
      <c r="B33" s="45"/>
      <c r="C33" s="45"/>
      <c r="D33" s="45"/>
      <c r="E33" s="45"/>
      <c r="F33" s="45"/>
      <c r="G33" s="45"/>
      <c r="H33" s="45"/>
    </row>
    <row r="34" spans="1:10" ht="13.5" thickBot="1">
      <c r="A34" s="190" t="s">
        <v>305</v>
      </c>
      <c r="B34" s="191"/>
      <c r="C34" s="191"/>
      <c r="D34" s="191"/>
      <c r="E34" s="191"/>
      <c r="F34" s="191"/>
      <c r="G34" s="191"/>
      <c r="H34" s="191"/>
      <c r="I34" s="201"/>
      <c r="J34" s="193"/>
    </row>
    <row r="35" spans="1:10" ht="25.5">
      <c r="A35" s="158" t="s">
        <v>2</v>
      </c>
      <c r="B35" s="160" t="s">
        <v>251</v>
      </c>
      <c r="C35" s="160" t="s">
        <v>252</v>
      </c>
      <c r="D35" s="160" t="s">
        <v>253</v>
      </c>
      <c r="E35" s="160" t="s">
        <v>254</v>
      </c>
      <c r="F35" s="160" t="s">
        <v>255</v>
      </c>
      <c r="G35" s="160" t="s">
        <v>256</v>
      </c>
      <c r="H35" s="160" t="s">
        <v>257</v>
      </c>
      <c r="I35" s="160" t="s">
        <v>258</v>
      </c>
      <c r="J35" s="96" t="s">
        <v>4</v>
      </c>
    </row>
    <row r="36" spans="1:10">
      <c r="A36" s="166" t="s">
        <v>29</v>
      </c>
      <c r="B36" s="164">
        <v>1</v>
      </c>
      <c r="C36" s="164">
        <v>1</v>
      </c>
      <c r="D36" s="164">
        <v>0</v>
      </c>
      <c r="E36" s="164">
        <v>0</v>
      </c>
      <c r="F36" s="164">
        <v>1</v>
      </c>
      <c r="G36" s="164">
        <v>0</v>
      </c>
      <c r="H36" s="164">
        <v>0</v>
      </c>
      <c r="I36" s="164">
        <v>0</v>
      </c>
      <c r="J36" s="98">
        <f>SUM(B36:I36)</f>
        <v>3</v>
      </c>
    </row>
    <row r="37" spans="1:10">
      <c r="A37" s="166" t="s">
        <v>260</v>
      </c>
      <c r="B37" s="164">
        <v>3</v>
      </c>
      <c r="C37" s="164">
        <v>0</v>
      </c>
      <c r="D37" s="164">
        <v>1</v>
      </c>
      <c r="E37" s="164">
        <v>2</v>
      </c>
      <c r="F37" s="164">
        <v>0</v>
      </c>
      <c r="G37" s="164">
        <v>0</v>
      </c>
      <c r="H37" s="164">
        <v>1</v>
      </c>
      <c r="I37" s="164">
        <v>1</v>
      </c>
      <c r="J37" s="98">
        <f t="shared" ref="J37:J41" si="4">SUM(B37:I37)</f>
        <v>8</v>
      </c>
    </row>
    <row r="38" spans="1:10">
      <c r="A38" s="166" t="s">
        <v>261</v>
      </c>
      <c r="B38" s="164">
        <v>1</v>
      </c>
      <c r="C38" s="164">
        <v>0</v>
      </c>
      <c r="D38" s="164">
        <v>0</v>
      </c>
      <c r="E38" s="164">
        <v>3</v>
      </c>
      <c r="F38" s="164">
        <v>1</v>
      </c>
      <c r="G38" s="164">
        <v>0</v>
      </c>
      <c r="H38" s="164">
        <v>0</v>
      </c>
      <c r="I38" s="164">
        <v>4</v>
      </c>
      <c r="J38" s="98">
        <f t="shared" si="4"/>
        <v>9</v>
      </c>
    </row>
    <row r="39" spans="1:10">
      <c r="A39" s="166" t="s">
        <v>32</v>
      </c>
      <c r="B39" s="164">
        <v>1</v>
      </c>
      <c r="C39" s="164">
        <v>0</v>
      </c>
      <c r="D39" s="164">
        <v>0</v>
      </c>
      <c r="E39" s="164">
        <v>0</v>
      </c>
      <c r="F39" s="164">
        <v>0</v>
      </c>
      <c r="G39" s="164">
        <v>0</v>
      </c>
      <c r="H39" s="164">
        <v>0</v>
      </c>
      <c r="I39" s="164">
        <v>2</v>
      </c>
      <c r="J39" s="98">
        <f t="shared" si="4"/>
        <v>3</v>
      </c>
    </row>
    <row r="40" spans="1:10">
      <c r="A40" s="166" t="s">
        <v>51</v>
      </c>
      <c r="B40" s="164">
        <v>0</v>
      </c>
      <c r="C40" s="164">
        <v>0</v>
      </c>
      <c r="D40" s="164">
        <v>0</v>
      </c>
      <c r="E40" s="164">
        <v>0</v>
      </c>
      <c r="F40" s="164">
        <v>0</v>
      </c>
      <c r="G40" s="164">
        <v>1</v>
      </c>
      <c r="H40" s="164">
        <v>1</v>
      </c>
      <c r="I40" s="164">
        <v>2</v>
      </c>
      <c r="J40" s="98">
        <f t="shared" si="4"/>
        <v>4</v>
      </c>
    </row>
    <row r="41" spans="1:10" ht="13.5" thickBot="1">
      <c r="A41" s="128" t="s">
        <v>277</v>
      </c>
      <c r="B41" s="100">
        <f>SUM(B36:B40)</f>
        <v>6</v>
      </c>
      <c r="C41" s="100">
        <f t="shared" ref="C41:I41" si="5">SUM(C36:C40)</f>
        <v>1</v>
      </c>
      <c r="D41" s="100">
        <f t="shared" si="5"/>
        <v>1</v>
      </c>
      <c r="E41" s="100">
        <f t="shared" si="5"/>
        <v>5</v>
      </c>
      <c r="F41" s="100">
        <f t="shared" si="5"/>
        <v>2</v>
      </c>
      <c r="G41" s="100">
        <f t="shared" si="5"/>
        <v>1</v>
      </c>
      <c r="H41" s="100">
        <f t="shared" si="5"/>
        <v>2</v>
      </c>
      <c r="I41" s="100">
        <f t="shared" si="5"/>
        <v>9</v>
      </c>
      <c r="J41" s="127">
        <f t="shared" si="4"/>
        <v>27</v>
      </c>
    </row>
  </sheetData>
  <mergeCells count="6">
    <mergeCell ref="A1:J1"/>
    <mergeCell ref="A34:J34"/>
    <mergeCell ref="A7:H7"/>
    <mergeCell ref="A9:H9"/>
    <mergeCell ref="A19:J19"/>
    <mergeCell ref="A29:H29"/>
  </mergeCells>
  <phoneticPr fontId="0" type="noConversion"/>
  <pageMargins left="0.75" right="0.75" top="1" bottom="1" header="0.5" footer="0.5"/>
  <headerFooter alignWithMargins="0"/>
  <legacyDrawing r:id="rId1"/>
</worksheet>
</file>

<file path=xl/worksheets/sheet12.xml><?xml version="1.0" encoding="utf-8"?>
<worksheet xmlns="http://schemas.openxmlformats.org/spreadsheetml/2006/main" xmlns:r="http://schemas.openxmlformats.org/officeDocument/2006/relationships">
  <sheetPr>
    <tabColor theme="0"/>
  </sheetPr>
  <dimension ref="A1:H40"/>
  <sheetViews>
    <sheetView workbookViewId="0">
      <pane ySplit="7" topLeftCell="A8" activePane="bottomLeft" state="frozen"/>
      <selection pane="bottomLeft" sqref="A1:H1"/>
    </sheetView>
  </sheetViews>
  <sheetFormatPr defaultRowHeight="12.75"/>
  <cols>
    <col min="1" max="1" width="22.140625" style="20" bestFit="1" customWidth="1"/>
    <col min="2" max="5" width="13.7109375" style="20" customWidth="1"/>
    <col min="6" max="6" width="16.42578125" style="20" bestFit="1" customWidth="1"/>
    <col min="7" max="8" width="13.7109375" style="20" customWidth="1"/>
    <col min="9" max="9" width="11.5703125" style="20" bestFit="1" customWidth="1"/>
    <col min="10" max="10" width="12.7109375" style="20" bestFit="1" customWidth="1"/>
    <col min="11" max="11" width="7" style="20" bestFit="1" customWidth="1"/>
    <col min="12" max="12" width="9.7109375" style="20" bestFit="1" customWidth="1"/>
    <col min="13" max="13" width="10.7109375" style="20" bestFit="1" customWidth="1"/>
    <col min="14" max="14" width="8.42578125" style="20" bestFit="1" customWidth="1"/>
    <col min="15" max="15" width="16.42578125" style="20" bestFit="1" customWidth="1"/>
    <col min="16" max="17" width="10.7109375" style="20" customWidth="1"/>
    <col min="18" max="16384" width="9.140625" style="20"/>
  </cols>
  <sheetData>
    <row r="1" spans="1:8" ht="35.1" customHeight="1" thickBot="1">
      <c r="A1" s="173" t="s">
        <v>320</v>
      </c>
      <c r="B1" s="184" t="s">
        <v>0</v>
      </c>
      <c r="C1" s="184" t="s">
        <v>0</v>
      </c>
      <c r="D1" s="184" t="s">
        <v>0</v>
      </c>
      <c r="E1" s="184" t="s">
        <v>0</v>
      </c>
      <c r="F1" s="184" t="s">
        <v>0</v>
      </c>
      <c r="G1" s="184" t="s">
        <v>0</v>
      </c>
      <c r="H1" s="185" t="s">
        <v>0</v>
      </c>
    </row>
    <row r="2" spans="1:8" ht="15.75" thickBot="1">
      <c r="A2" s="78"/>
      <c r="B2" s="78"/>
      <c r="C2" s="78"/>
      <c r="D2" s="78"/>
      <c r="E2" s="78"/>
      <c r="F2" s="78"/>
      <c r="G2" s="78"/>
      <c r="H2" s="78"/>
    </row>
    <row r="3" spans="1:8" ht="22.5">
      <c r="A3" s="32"/>
      <c r="B3" s="146"/>
      <c r="C3" s="33"/>
      <c r="D3" s="31" t="s">
        <v>270</v>
      </c>
      <c r="E3" s="89" t="s">
        <v>271</v>
      </c>
      <c r="F3" s="78"/>
      <c r="G3" s="78"/>
      <c r="H3" s="78"/>
    </row>
    <row r="4" spans="1:8" ht="35.1" customHeight="1">
      <c r="A4" s="7"/>
      <c r="B4" s="34"/>
      <c r="C4" s="35"/>
      <c r="D4" s="31" t="s">
        <v>270</v>
      </c>
      <c r="E4" s="90" t="s">
        <v>272</v>
      </c>
      <c r="F4" s="78"/>
      <c r="G4" s="78"/>
      <c r="H4" s="78"/>
    </row>
    <row r="5" spans="1:8" ht="23.25" thickBot="1">
      <c r="A5" s="7"/>
      <c r="B5" s="7"/>
      <c r="C5" s="10"/>
      <c r="D5" s="31" t="s">
        <v>270</v>
      </c>
      <c r="E5" s="91" t="s">
        <v>273</v>
      </c>
      <c r="F5" s="78"/>
      <c r="G5" s="78"/>
      <c r="H5" s="78"/>
    </row>
    <row r="6" spans="1:8" ht="15.75" thickBot="1">
      <c r="A6" s="78"/>
      <c r="B6" s="78"/>
      <c r="C6" s="78"/>
      <c r="D6" s="78"/>
      <c r="E6" s="78"/>
      <c r="F6" s="78"/>
      <c r="G6" s="78"/>
      <c r="H6" s="78"/>
    </row>
    <row r="7" spans="1:8" ht="24" customHeight="1" thickBot="1">
      <c r="A7" s="208" t="s">
        <v>185</v>
      </c>
      <c r="B7" s="217" t="s">
        <v>185</v>
      </c>
      <c r="C7" s="217" t="s">
        <v>185</v>
      </c>
      <c r="D7" s="217" t="s">
        <v>185</v>
      </c>
      <c r="E7" s="217" t="s">
        <v>185</v>
      </c>
      <c r="F7" s="217" t="s">
        <v>185</v>
      </c>
      <c r="G7" s="217" t="s">
        <v>185</v>
      </c>
      <c r="H7" s="218" t="s">
        <v>185</v>
      </c>
    </row>
    <row r="8" spans="1:8" s="45" customFormat="1" ht="15" thickBot="1">
      <c r="A8" s="149"/>
      <c r="B8" s="148"/>
      <c r="C8" s="148"/>
      <c r="D8" s="148"/>
      <c r="E8" s="148"/>
      <c r="F8" s="148"/>
      <c r="G8" s="148"/>
      <c r="H8" s="148"/>
    </row>
    <row r="9" spans="1:8" s="102" customFormat="1" ht="13.5" thickBot="1">
      <c r="A9" s="226" t="s">
        <v>306</v>
      </c>
      <c r="B9" s="227" t="s">
        <v>186</v>
      </c>
      <c r="C9" s="227" t="s">
        <v>186</v>
      </c>
      <c r="D9" s="227" t="s">
        <v>186</v>
      </c>
      <c r="E9" s="227" t="s">
        <v>186</v>
      </c>
      <c r="F9" s="227" t="s">
        <v>186</v>
      </c>
      <c r="G9" s="227" t="s">
        <v>186</v>
      </c>
      <c r="H9" s="228" t="s">
        <v>186</v>
      </c>
    </row>
    <row r="10" spans="1:8" s="102" customFormat="1" ht="25.5">
      <c r="A10" s="158" t="s">
        <v>2</v>
      </c>
      <c r="B10" s="160" t="s">
        <v>187</v>
      </c>
      <c r="C10" s="160" t="s">
        <v>188</v>
      </c>
      <c r="D10" s="160" t="s">
        <v>189</v>
      </c>
      <c r="E10" s="160" t="s">
        <v>190</v>
      </c>
      <c r="F10" s="160" t="s">
        <v>191</v>
      </c>
      <c r="G10" s="160" t="s">
        <v>51</v>
      </c>
      <c r="H10" s="96" t="s">
        <v>4</v>
      </c>
    </row>
    <row r="11" spans="1:8" s="102" customFormat="1">
      <c r="A11" s="166" t="s">
        <v>29</v>
      </c>
      <c r="B11" s="164">
        <v>2</v>
      </c>
      <c r="C11" s="164">
        <v>0</v>
      </c>
      <c r="D11" s="164">
        <v>0</v>
      </c>
      <c r="E11" s="164">
        <v>0</v>
      </c>
      <c r="F11" s="164">
        <v>0</v>
      </c>
      <c r="G11" s="164">
        <v>2</v>
      </c>
      <c r="H11" s="120">
        <f>SUM(B11:G11)</f>
        <v>4</v>
      </c>
    </row>
    <row r="12" spans="1:8" s="102" customFormat="1">
      <c r="A12" s="166" t="s">
        <v>260</v>
      </c>
      <c r="B12" s="164">
        <v>4</v>
      </c>
      <c r="C12" s="164">
        <v>5</v>
      </c>
      <c r="D12" s="164">
        <v>0</v>
      </c>
      <c r="E12" s="164">
        <v>0</v>
      </c>
      <c r="F12" s="164">
        <v>2</v>
      </c>
      <c r="G12" s="164">
        <v>3</v>
      </c>
      <c r="H12" s="120">
        <f t="shared" ref="H12:H17" si="0">SUM(B12:G12)</f>
        <v>14</v>
      </c>
    </row>
    <row r="13" spans="1:8" s="102" customFormat="1">
      <c r="A13" s="166" t="s">
        <v>261</v>
      </c>
      <c r="B13" s="164">
        <v>5</v>
      </c>
      <c r="C13" s="164">
        <v>3</v>
      </c>
      <c r="D13" s="164">
        <v>1</v>
      </c>
      <c r="E13" s="164">
        <v>0</v>
      </c>
      <c r="F13" s="164">
        <v>0</v>
      </c>
      <c r="G13" s="164">
        <v>1</v>
      </c>
      <c r="H13" s="120">
        <f t="shared" si="0"/>
        <v>10</v>
      </c>
    </row>
    <row r="14" spans="1:8" s="102" customFormat="1">
      <c r="A14" s="166" t="s">
        <v>32</v>
      </c>
      <c r="B14" s="164">
        <v>1</v>
      </c>
      <c r="C14" s="164">
        <v>0</v>
      </c>
      <c r="D14" s="164">
        <v>0</v>
      </c>
      <c r="E14" s="164">
        <v>0</v>
      </c>
      <c r="F14" s="164">
        <v>1</v>
      </c>
      <c r="G14" s="164">
        <v>1</v>
      </c>
      <c r="H14" s="120">
        <f t="shared" si="0"/>
        <v>3</v>
      </c>
    </row>
    <row r="15" spans="1:8" s="102" customFormat="1">
      <c r="A15" s="166" t="s">
        <v>259</v>
      </c>
      <c r="B15" s="164">
        <v>0</v>
      </c>
      <c r="C15" s="164">
        <v>1</v>
      </c>
      <c r="D15" s="164">
        <v>0</v>
      </c>
      <c r="E15" s="164">
        <v>0</v>
      </c>
      <c r="F15" s="164">
        <v>0</v>
      </c>
      <c r="G15" s="164">
        <v>2</v>
      </c>
      <c r="H15" s="120">
        <f t="shared" si="0"/>
        <v>3</v>
      </c>
    </row>
    <row r="16" spans="1:8" s="102" customFormat="1">
      <c r="A16" s="166" t="s">
        <v>51</v>
      </c>
      <c r="B16" s="164">
        <v>2</v>
      </c>
      <c r="C16" s="164">
        <v>0</v>
      </c>
      <c r="D16" s="164">
        <v>0</v>
      </c>
      <c r="E16" s="164">
        <v>0</v>
      </c>
      <c r="F16" s="164">
        <v>0</v>
      </c>
      <c r="G16" s="164">
        <v>5</v>
      </c>
      <c r="H16" s="120">
        <f t="shared" si="0"/>
        <v>7</v>
      </c>
    </row>
    <row r="17" spans="1:8" s="102" customFormat="1" ht="13.5" thickBot="1">
      <c r="A17" s="128" t="s">
        <v>277</v>
      </c>
      <c r="B17" s="100">
        <f>SUM(B11:B16)</f>
        <v>14</v>
      </c>
      <c r="C17" s="100">
        <f t="shared" ref="C17:G17" si="1">SUM(C11:C16)</f>
        <v>9</v>
      </c>
      <c r="D17" s="100">
        <f t="shared" si="1"/>
        <v>1</v>
      </c>
      <c r="E17" s="100">
        <f t="shared" si="1"/>
        <v>0</v>
      </c>
      <c r="F17" s="100">
        <f t="shared" si="1"/>
        <v>3</v>
      </c>
      <c r="G17" s="100">
        <f t="shared" si="1"/>
        <v>14</v>
      </c>
      <c r="H17" s="122">
        <f t="shared" si="0"/>
        <v>41</v>
      </c>
    </row>
    <row r="18" spans="1:8" s="102" customFormat="1">
      <c r="A18" s="45"/>
      <c r="B18" s="45"/>
      <c r="C18" s="45"/>
      <c r="D18" s="45"/>
      <c r="E18" s="45"/>
      <c r="F18" s="45"/>
      <c r="G18" s="45"/>
      <c r="H18" s="45"/>
    </row>
    <row r="19" spans="1:8" ht="13.5" thickBot="1">
      <c r="A19" s="45"/>
      <c r="B19" s="45"/>
      <c r="C19" s="45"/>
      <c r="D19" s="45"/>
      <c r="E19" s="45"/>
      <c r="F19" s="45"/>
      <c r="G19" s="45"/>
      <c r="H19" s="45"/>
    </row>
    <row r="20" spans="1:8" s="102" customFormat="1" ht="13.5" thickBot="1">
      <c r="A20" s="226" t="s">
        <v>307</v>
      </c>
      <c r="B20" s="227" t="s">
        <v>192</v>
      </c>
      <c r="C20" s="227" t="s">
        <v>192</v>
      </c>
      <c r="D20" s="227" t="s">
        <v>192</v>
      </c>
      <c r="E20" s="227" t="s">
        <v>192</v>
      </c>
      <c r="F20" s="227" t="s">
        <v>192</v>
      </c>
      <c r="G20" s="228" t="s">
        <v>192</v>
      </c>
    </row>
    <row r="21" spans="1:8" s="102" customFormat="1" ht="25.5">
      <c r="A21" s="158" t="s">
        <v>2</v>
      </c>
      <c r="B21" s="160" t="s">
        <v>193</v>
      </c>
      <c r="C21" s="160" t="s">
        <v>194</v>
      </c>
      <c r="D21" s="160" t="s">
        <v>195</v>
      </c>
      <c r="E21" s="160" t="s">
        <v>196</v>
      </c>
      <c r="F21" s="160" t="s">
        <v>197</v>
      </c>
      <c r="G21" s="96" t="s">
        <v>4</v>
      </c>
    </row>
    <row r="22" spans="1:8" s="102" customFormat="1">
      <c r="A22" s="166" t="s">
        <v>29</v>
      </c>
      <c r="B22" s="164">
        <v>1</v>
      </c>
      <c r="C22" s="164">
        <v>0</v>
      </c>
      <c r="D22" s="164">
        <v>1</v>
      </c>
      <c r="E22" s="164">
        <v>1</v>
      </c>
      <c r="F22" s="164">
        <v>0</v>
      </c>
      <c r="G22" s="120">
        <f>SUM(B22:F22)</f>
        <v>3</v>
      </c>
    </row>
    <row r="23" spans="1:8" s="102" customFormat="1">
      <c r="A23" s="166" t="s">
        <v>260</v>
      </c>
      <c r="B23" s="164">
        <v>4</v>
      </c>
      <c r="C23" s="164">
        <v>0</v>
      </c>
      <c r="D23" s="164">
        <v>1</v>
      </c>
      <c r="E23" s="164">
        <v>2</v>
      </c>
      <c r="F23" s="164">
        <v>3</v>
      </c>
      <c r="G23" s="120">
        <f t="shared" ref="G23:G26" si="2">SUM(B23:F23)</f>
        <v>10</v>
      </c>
    </row>
    <row r="24" spans="1:8" s="102" customFormat="1">
      <c r="A24" s="166" t="s">
        <v>261</v>
      </c>
      <c r="B24" s="164">
        <v>1</v>
      </c>
      <c r="C24" s="164">
        <v>0</v>
      </c>
      <c r="D24" s="164">
        <v>3</v>
      </c>
      <c r="E24" s="164">
        <v>4</v>
      </c>
      <c r="F24" s="164">
        <v>2</v>
      </c>
      <c r="G24" s="120">
        <f t="shared" si="2"/>
        <v>10</v>
      </c>
    </row>
    <row r="25" spans="1:8" s="102" customFormat="1">
      <c r="A25" s="166" t="s">
        <v>51</v>
      </c>
      <c r="B25" s="164">
        <v>1</v>
      </c>
      <c r="C25" s="164">
        <v>1</v>
      </c>
      <c r="D25" s="164">
        <v>0</v>
      </c>
      <c r="E25" s="164">
        <v>1</v>
      </c>
      <c r="F25" s="164">
        <v>2</v>
      </c>
      <c r="G25" s="120">
        <f t="shared" si="2"/>
        <v>5</v>
      </c>
    </row>
    <row r="26" spans="1:8" s="102" customFormat="1" ht="13.5" thickBot="1">
      <c r="A26" s="128" t="s">
        <v>277</v>
      </c>
      <c r="B26" s="100">
        <f>SUM(B22:B25)</f>
        <v>7</v>
      </c>
      <c r="C26" s="100">
        <f t="shared" ref="C26:F26" si="3">SUM(C22:C25)</f>
        <v>1</v>
      </c>
      <c r="D26" s="100">
        <f t="shared" si="3"/>
        <v>5</v>
      </c>
      <c r="E26" s="100">
        <f t="shared" si="3"/>
        <v>8</v>
      </c>
      <c r="F26" s="100">
        <f t="shared" si="3"/>
        <v>7</v>
      </c>
      <c r="G26" s="122">
        <f t="shared" si="2"/>
        <v>28</v>
      </c>
    </row>
    <row r="27" spans="1:8" s="102" customFormat="1"/>
    <row r="28" spans="1:8" ht="13.5" thickBot="1"/>
    <row r="29" spans="1:8" s="102" customFormat="1" ht="13.5" thickBot="1">
      <c r="A29" s="226" t="s">
        <v>308</v>
      </c>
      <c r="B29" s="227" t="s">
        <v>186</v>
      </c>
      <c r="C29" s="227" t="s">
        <v>186</v>
      </c>
      <c r="D29" s="227" t="s">
        <v>186</v>
      </c>
      <c r="E29" s="227" t="s">
        <v>186</v>
      </c>
      <c r="F29" s="227" t="s">
        <v>186</v>
      </c>
      <c r="G29" s="227" t="s">
        <v>186</v>
      </c>
      <c r="H29" s="228" t="s">
        <v>186</v>
      </c>
    </row>
    <row r="30" spans="1:8" s="102" customFormat="1" ht="25.5">
      <c r="A30" s="158" t="s">
        <v>2</v>
      </c>
      <c r="B30" s="160" t="s">
        <v>198</v>
      </c>
      <c r="C30" s="160" t="s">
        <v>199</v>
      </c>
      <c r="D30" s="160" t="s">
        <v>200</v>
      </c>
      <c r="E30" s="160" t="s">
        <v>201</v>
      </c>
      <c r="F30" s="160" t="s">
        <v>202</v>
      </c>
      <c r="G30" s="160" t="s">
        <v>203</v>
      </c>
      <c r="H30" s="96" t="s">
        <v>4</v>
      </c>
    </row>
    <row r="31" spans="1:8" s="102" customFormat="1">
      <c r="A31" s="166" t="s">
        <v>29</v>
      </c>
      <c r="B31" s="164">
        <v>0</v>
      </c>
      <c r="C31" s="164">
        <v>0</v>
      </c>
      <c r="D31" s="164">
        <v>2</v>
      </c>
      <c r="E31" s="164">
        <v>0</v>
      </c>
      <c r="F31" s="164">
        <v>1</v>
      </c>
      <c r="G31" s="164">
        <v>0</v>
      </c>
      <c r="H31" s="120">
        <f>SUM(B31:G31)</f>
        <v>3</v>
      </c>
    </row>
    <row r="32" spans="1:8" s="102" customFormat="1">
      <c r="A32" s="166" t="s">
        <v>260</v>
      </c>
      <c r="B32" s="164">
        <v>3</v>
      </c>
      <c r="C32" s="164">
        <v>0</v>
      </c>
      <c r="D32" s="164">
        <v>1</v>
      </c>
      <c r="E32" s="164">
        <v>1</v>
      </c>
      <c r="F32" s="164">
        <v>4</v>
      </c>
      <c r="G32" s="164">
        <v>1</v>
      </c>
      <c r="H32" s="120">
        <f t="shared" ref="H32:H35" si="4">SUM(B32:G32)</f>
        <v>10</v>
      </c>
    </row>
    <row r="33" spans="1:8" s="102" customFormat="1">
      <c r="A33" s="166" t="s">
        <v>261</v>
      </c>
      <c r="B33" s="164">
        <v>1</v>
      </c>
      <c r="C33" s="164">
        <v>0</v>
      </c>
      <c r="D33" s="164">
        <v>2</v>
      </c>
      <c r="E33" s="164">
        <v>3</v>
      </c>
      <c r="F33" s="164">
        <v>2</v>
      </c>
      <c r="G33" s="164">
        <v>2</v>
      </c>
      <c r="H33" s="120">
        <f t="shared" si="4"/>
        <v>10</v>
      </c>
    </row>
    <row r="34" spans="1:8" s="102" customFormat="1">
      <c r="A34" s="166" t="s">
        <v>51</v>
      </c>
      <c r="B34" s="164">
        <v>0</v>
      </c>
      <c r="C34" s="164">
        <v>0</v>
      </c>
      <c r="D34" s="164">
        <v>1</v>
      </c>
      <c r="E34" s="164">
        <v>2</v>
      </c>
      <c r="F34" s="164">
        <v>1</v>
      </c>
      <c r="G34" s="164">
        <v>1</v>
      </c>
      <c r="H34" s="120">
        <f t="shared" si="4"/>
        <v>5</v>
      </c>
    </row>
    <row r="35" spans="1:8" s="102" customFormat="1" ht="13.5" thickBot="1">
      <c r="A35" s="128" t="s">
        <v>277</v>
      </c>
      <c r="B35" s="100">
        <f>SUM(B31:B34)</f>
        <v>4</v>
      </c>
      <c r="C35" s="100">
        <f t="shared" ref="C35:F35" si="5">SUM(C31:C34)</f>
        <v>0</v>
      </c>
      <c r="D35" s="100">
        <f t="shared" si="5"/>
        <v>6</v>
      </c>
      <c r="E35" s="100">
        <f t="shared" si="5"/>
        <v>6</v>
      </c>
      <c r="F35" s="100">
        <f t="shared" si="5"/>
        <v>8</v>
      </c>
      <c r="G35" s="100">
        <f>SUM(G31:G34)</f>
        <v>4</v>
      </c>
      <c r="H35" s="122">
        <f t="shared" si="4"/>
        <v>28</v>
      </c>
    </row>
    <row r="36" spans="1:8" s="102" customFormat="1" ht="14.25" customHeight="1"/>
    <row r="38" spans="1:8">
      <c r="A38" s="213"/>
      <c r="B38" s="213"/>
      <c r="C38" s="213"/>
      <c r="D38" s="213"/>
      <c r="E38" s="213"/>
      <c r="F38" s="213"/>
      <c r="G38" s="214"/>
      <c r="H38" s="7"/>
    </row>
    <row r="39" spans="1:8">
      <c r="A39" s="215"/>
      <c r="B39" s="215"/>
      <c r="C39" s="215"/>
      <c r="D39" s="215"/>
      <c r="E39" s="215"/>
      <c r="F39" s="215"/>
      <c r="G39" s="215"/>
      <c r="H39" s="8"/>
    </row>
    <row r="40" spans="1:8">
      <c r="A40" s="215"/>
      <c r="B40" s="215"/>
      <c r="C40" s="215"/>
      <c r="D40" s="215"/>
      <c r="E40" s="215"/>
      <c r="F40" s="215"/>
      <c r="G40" s="215"/>
      <c r="H40" s="8"/>
    </row>
  </sheetData>
  <mergeCells count="8">
    <mergeCell ref="A40:G40"/>
    <mergeCell ref="A1:H1"/>
    <mergeCell ref="A39:G39"/>
    <mergeCell ref="A7:H7"/>
    <mergeCell ref="A9:H9"/>
    <mergeCell ref="A20:G20"/>
    <mergeCell ref="A29:H29"/>
    <mergeCell ref="A38:G38"/>
  </mergeCells>
  <phoneticPr fontId="0" type="noConversion"/>
  <pageMargins left="0.75" right="0.75" top="1" bottom="1" header="0.5" footer="0.5"/>
  <headerFooter alignWithMargins="0"/>
  <legacyDrawing r:id="rId1"/>
</worksheet>
</file>

<file path=xl/worksheets/sheet13.xml><?xml version="1.0" encoding="utf-8"?>
<worksheet xmlns="http://schemas.openxmlformats.org/spreadsheetml/2006/main" xmlns:r="http://schemas.openxmlformats.org/officeDocument/2006/relationships">
  <sheetPr>
    <tabColor theme="0"/>
  </sheetPr>
  <dimension ref="A1:J52"/>
  <sheetViews>
    <sheetView workbookViewId="0">
      <pane ySplit="7" topLeftCell="A8" activePane="bottomLeft" state="frozen"/>
      <selection pane="bottomLeft" sqref="A1:J1"/>
    </sheetView>
  </sheetViews>
  <sheetFormatPr defaultRowHeight="12.75"/>
  <cols>
    <col min="1" max="1" width="28" style="20" customWidth="1"/>
    <col min="2" max="10" width="13.7109375" style="20" customWidth="1"/>
    <col min="11" max="11" width="9.140625" style="20"/>
    <col min="12" max="12" width="15.85546875" style="20" bestFit="1" customWidth="1"/>
    <col min="13" max="14" width="9.140625" style="20"/>
    <col min="15" max="15" width="9.85546875" style="20" customWidth="1"/>
    <col min="16" max="16" width="10.7109375" style="20" bestFit="1" customWidth="1"/>
    <col min="17" max="17" width="11" style="20" customWidth="1"/>
    <col min="18" max="18" width="12.5703125" style="20" customWidth="1"/>
    <col min="19" max="16384" width="9.140625" style="20"/>
  </cols>
  <sheetData>
    <row r="1" spans="1:10" ht="35.1" customHeight="1" thickBot="1">
      <c r="A1" s="173" t="s">
        <v>319</v>
      </c>
      <c r="B1" s="184" t="s">
        <v>0</v>
      </c>
      <c r="C1" s="184" t="s">
        <v>0</v>
      </c>
      <c r="D1" s="184" t="s">
        <v>0</v>
      </c>
      <c r="E1" s="184" t="s">
        <v>0</v>
      </c>
      <c r="F1" s="184" t="s">
        <v>0</v>
      </c>
      <c r="G1" s="184" t="s">
        <v>0</v>
      </c>
      <c r="H1" s="184" t="s">
        <v>0</v>
      </c>
      <c r="I1" s="184" t="s">
        <v>0</v>
      </c>
      <c r="J1" s="185" t="s">
        <v>0</v>
      </c>
    </row>
    <row r="2" spans="1:10" ht="15.75" thickBot="1">
      <c r="A2" s="78"/>
      <c r="B2" s="78"/>
      <c r="C2" s="78"/>
      <c r="D2" s="78"/>
      <c r="E2" s="78"/>
      <c r="F2" s="78"/>
      <c r="G2" s="78"/>
      <c r="H2" s="78"/>
      <c r="I2" s="78"/>
      <c r="J2" s="78"/>
    </row>
    <row r="3" spans="1:10" ht="22.5">
      <c r="A3" s="32"/>
      <c r="B3" s="146"/>
      <c r="C3" s="33"/>
      <c r="D3" s="31" t="s">
        <v>270</v>
      </c>
      <c r="E3" s="89" t="s">
        <v>271</v>
      </c>
      <c r="F3" s="78"/>
      <c r="G3" s="78"/>
      <c r="H3" s="78"/>
      <c r="I3" s="78"/>
      <c r="J3" s="78"/>
    </row>
    <row r="4" spans="1:10" ht="22.5">
      <c r="A4" s="7"/>
      <c r="B4" s="34"/>
      <c r="C4" s="35"/>
      <c r="D4" s="31" t="s">
        <v>270</v>
      </c>
      <c r="E4" s="90" t="s">
        <v>272</v>
      </c>
      <c r="F4" s="78"/>
      <c r="G4" s="78"/>
      <c r="H4" s="78"/>
      <c r="I4" s="78"/>
      <c r="J4" s="78"/>
    </row>
    <row r="5" spans="1:10" ht="23.25" thickBot="1">
      <c r="A5" s="7"/>
      <c r="B5" s="7"/>
      <c r="C5" s="10"/>
      <c r="D5" s="31" t="s">
        <v>270</v>
      </c>
      <c r="E5" s="91" t="s">
        <v>273</v>
      </c>
      <c r="F5" s="78"/>
      <c r="G5" s="78"/>
      <c r="H5" s="78"/>
      <c r="I5" s="78"/>
      <c r="J5" s="78"/>
    </row>
    <row r="6" spans="1:10" ht="15.75" thickBot="1">
      <c r="A6" s="78"/>
      <c r="B6" s="78"/>
      <c r="C6" s="78"/>
      <c r="D6" s="78"/>
      <c r="E6" s="78"/>
      <c r="F6" s="78"/>
      <c r="G6" s="78"/>
      <c r="H6" s="78"/>
      <c r="I6" s="78"/>
      <c r="J6" s="78"/>
    </row>
    <row r="7" spans="1:10" ht="21.75" customHeight="1" thickBot="1">
      <c r="A7" s="208" t="s">
        <v>204</v>
      </c>
      <c r="B7" s="217" t="s">
        <v>204</v>
      </c>
      <c r="C7" s="217" t="s">
        <v>204</v>
      </c>
      <c r="D7" s="217" t="s">
        <v>204</v>
      </c>
      <c r="E7" s="217" t="s">
        <v>204</v>
      </c>
      <c r="F7" s="217" t="s">
        <v>204</v>
      </c>
      <c r="G7" s="217" t="s">
        <v>204</v>
      </c>
      <c r="H7" s="217" t="s">
        <v>204</v>
      </c>
      <c r="I7" s="217" t="s">
        <v>204</v>
      </c>
      <c r="J7" s="218" t="s">
        <v>204</v>
      </c>
    </row>
    <row r="8" spans="1:10" s="45" customFormat="1" ht="15" thickBot="1">
      <c r="A8" s="149"/>
      <c r="B8" s="148"/>
      <c r="C8" s="148"/>
      <c r="D8" s="148"/>
      <c r="E8" s="148"/>
      <c r="F8" s="148"/>
      <c r="G8" s="148"/>
      <c r="H8" s="148"/>
      <c r="I8" s="148"/>
      <c r="J8" s="148"/>
    </row>
    <row r="9" spans="1:10" s="102" customFormat="1" ht="13.5" thickBot="1">
      <c r="A9" s="231" t="s">
        <v>309</v>
      </c>
      <c r="B9" s="232"/>
      <c r="C9" s="232"/>
      <c r="D9" s="232"/>
      <c r="E9" s="232"/>
      <c r="F9" s="232"/>
      <c r="G9" s="233"/>
    </row>
    <row r="10" spans="1:10" s="102" customFormat="1" ht="38.25">
      <c r="A10" s="158" t="s">
        <v>2</v>
      </c>
      <c r="B10" s="160" t="s">
        <v>119</v>
      </c>
      <c r="C10" s="160" t="s">
        <v>205</v>
      </c>
      <c r="D10" s="160" t="s">
        <v>206</v>
      </c>
      <c r="E10" s="160" t="s">
        <v>207</v>
      </c>
      <c r="F10" s="160" t="s">
        <v>51</v>
      </c>
      <c r="G10" s="96" t="s">
        <v>4</v>
      </c>
    </row>
    <row r="11" spans="1:10" s="102" customFormat="1">
      <c r="A11" s="166" t="s">
        <v>29</v>
      </c>
      <c r="B11" s="164">
        <v>1</v>
      </c>
      <c r="C11" s="164">
        <v>3</v>
      </c>
      <c r="D11" s="164">
        <v>0</v>
      </c>
      <c r="E11" s="164">
        <v>0</v>
      </c>
      <c r="F11" s="164">
        <v>1</v>
      </c>
      <c r="G11" s="98">
        <f>SUM(B11:F11)</f>
        <v>5</v>
      </c>
    </row>
    <row r="12" spans="1:10" s="102" customFormat="1">
      <c r="A12" s="166" t="s">
        <v>260</v>
      </c>
      <c r="B12" s="164">
        <v>5</v>
      </c>
      <c r="C12" s="164">
        <v>8</v>
      </c>
      <c r="D12" s="164">
        <v>0</v>
      </c>
      <c r="E12" s="164">
        <v>0</v>
      </c>
      <c r="F12" s="164">
        <v>1</v>
      </c>
      <c r="G12" s="98">
        <f t="shared" ref="G12:G16" si="0">SUM(B12:F12)</f>
        <v>14</v>
      </c>
    </row>
    <row r="13" spans="1:10" s="102" customFormat="1">
      <c r="A13" s="166" t="s">
        <v>261</v>
      </c>
      <c r="B13" s="164">
        <v>1</v>
      </c>
      <c r="C13" s="164">
        <v>7</v>
      </c>
      <c r="D13" s="164">
        <v>1</v>
      </c>
      <c r="E13" s="164">
        <v>0</v>
      </c>
      <c r="F13" s="164">
        <v>1</v>
      </c>
      <c r="G13" s="98">
        <f t="shared" si="0"/>
        <v>10</v>
      </c>
    </row>
    <row r="14" spans="1:10" s="102" customFormat="1">
      <c r="A14" s="166" t="s">
        <v>32</v>
      </c>
      <c r="B14" s="164">
        <v>1</v>
      </c>
      <c r="C14" s="164">
        <v>1</v>
      </c>
      <c r="D14" s="164">
        <v>0</v>
      </c>
      <c r="E14" s="164">
        <v>0</v>
      </c>
      <c r="F14" s="164">
        <v>2</v>
      </c>
      <c r="G14" s="98">
        <f t="shared" si="0"/>
        <v>4</v>
      </c>
    </row>
    <row r="15" spans="1:10" s="102" customFormat="1">
      <c r="A15" s="166" t="s">
        <v>51</v>
      </c>
      <c r="B15" s="164">
        <v>0</v>
      </c>
      <c r="C15" s="164">
        <v>0</v>
      </c>
      <c r="D15" s="164">
        <v>1</v>
      </c>
      <c r="E15" s="164">
        <v>1</v>
      </c>
      <c r="F15" s="164">
        <v>6</v>
      </c>
      <c r="G15" s="98">
        <f t="shared" si="0"/>
        <v>8</v>
      </c>
    </row>
    <row r="16" spans="1:10" s="102" customFormat="1" ht="13.5" thickBot="1">
      <c r="A16" s="128" t="s">
        <v>277</v>
      </c>
      <c r="B16" s="100">
        <f>SUM(B11:B15)</f>
        <v>8</v>
      </c>
      <c r="C16" s="100">
        <f t="shared" ref="C16:F16" si="1">SUM(C11:C15)</f>
        <v>19</v>
      </c>
      <c r="D16" s="100">
        <f t="shared" si="1"/>
        <v>2</v>
      </c>
      <c r="E16" s="100">
        <f t="shared" si="1"/>
        <v>1</v>
      </c>
      <c r="F16" s="100">
        <f t="shared" si="1"/>
        <v>11</v>
      </c>
      <c r="G16" s="127">
        <f t="shared" si="0"/>
        <v>41</v>
      </c>
    </row>
    <row r="17" spans="1:8" s="102" customFormat="1"/>
    <row r="18" spans="1:8" ht="13.5" thickBot="1"/>
    <row r="19" spans="1:8" s="102" customFormat="1" ht="13.5" thickBot="1">
      <c r="A19" s="231" t="s">
        <v>310</v>
      </c>
      <c r="B19" s="232"/>
      <c r="C19" s="232"/>
      <c r="D19" s="232"/>
      <c r="E19" s="232"/>
      <c r="F19" s="232"/>
      <c r="G19" s="233"/>
    </row>
    <row r="20" spans="1:8" s="102" customFormat="1" ht="25.5">
      <c r="A20" s="158" t="s">
        <v>2</v>
      </c>
      <c r="B20" s="160" t="s">
        <v>193</v>
      </c>
      <c r="C20" s="160" t="s">
        <v>194</v>
      </c>
      <c r="D20" s="160" t="s">
        <v>195</v>
      </c>
      <c r="E20" s="160" t="s">
        <v>196</v>
      </c>
      <c r="F20" s="160" t="s">
        <v>197</v>
      </c>
      <c r="G20" s="96" t="s">
        <v>4</v>
      </c>
    </row>
    <row r="21" spans="1:8" s="102" customFormat="1">
      <c r="A21" s="166" t="s">
        <v>29</v>
      </c>
      <c r="B21" s="164">
        <v>1</v>
      </c>
      <c r="C21" s="164">
        <v>0</v>
      </c>
      <c r="D21" s="164">
        <v>1</v>
      </c>
      <c r="E21" s="164">
        <v>2</v>
      </c>
      <c r="F21" s="164">
        <v>0</v>
      </c>
      <c r="G21" s="98">
        <f>SUM(B21:F21)</f>
        <v>4</v>
      </c>
    </row>
    <row r="22" spans="1:8" s="102" customFormat="1">
      <c r="A22" s="166" t="s">
        <v>30</v>
      </c>
      <c r="B22" s="164">
        <v>2</v>
      </c>
      <c r="C22" s="164">
        <v>0</v>
      </c>
      <c r="D22" s="164">
        <v>3</v>
      </c>
      <c r="E22" s="164">
        <v>1</v>
      </c>
      <c r="F22" s="164">
        <v>2</v>
      </c>
      <c r="G22" s="98">
        <f t="shared" ref="G22:G25" si="2">SUM(B22:F22)</f>
        <v>8</v>
      </c>
    </row>
    <row r="23" spans="1:8" s="102" customFormat="1">
      <c r="A23" s="166" t="s">
        <v>31</v>
      </c>
      <c r="B23" s="164">
        <v>1</v>
      </c>
      <c r="C23" s="164">
        <v>1</v>
      </c>
      <c r="D23" s="164">
        <v>5</v>
      </c>
      <c r="E23" s="164">
        <v>1</v>
      </c>
      <c r="F23" s="164">
        <v>1</v>
      </c>
      <c r="G23" s="98">
        <f t="shared" si="2"/>
        <v>9</v>
      </c>
    </row>
    <row r="24" spans="1:8" s="102" customFormat="1">
      <c r="A24" s="166" t="s">
        <v>51</v>
      </c>
      <c r="B24" s="164">
        <v>1</v>
      </c>
      <c r="C24" s="164">
        <v>0</v>
      </c>
      <c r="D24" s="164">
        <v>1</v>
      </c>
      <c r="E24" s="164">
        <v>1</v>
      </c>
      <c r="F24" s="164">
        <v>2</v>
      </c>
      <c r="G24" s="98">
        <f t="shared" si="2"/>
        <v>5</v>
      </c>
    </row>
    <row r="25" spans="1:8" s="102" customFormat="1" ht="13.5" thickBot="1">
      <c r="A25" s="128" t="s">
        <v>264</v>
      </c>
      <c r="B25" s="100">
        <f>SUM(B21:B24)</f>
        <v>5</v>
      </c>
      <c r="C25" s="100">
        <f t="shared" ref="C25:F25" si="3">SUM(C21:C24)</f>
        <v>1</v>
      </c>
      <c r="D25" s="100">
        <f t="shared" si="3"/>
        <v>10</v>
      </c>
      <c r="E25" s="100">
        <f t="shared" si="3"/>
        <v>5</v>
      </c>
      <c r="F25" s="100">
        <f t="shared" si="3"/>
        <v>5</v>
      </c>
      <c r="G25" s="127">
        <f t="shared" si="2"/>
        <v>26</v>
      </c>
    </row>
    <row r="26" spans="1:8" s="102" customFormat="1"/>
    <row r="27" spans="1:8" ht="13.5" thickBot="1"/>
    <row r="28" spans="1:8" s="102" customFormat="1" ht="13.5" thickBot="1">
      <c r="A28" s="231" t="s">
        <v>311</v>
      </c>
      <c r="B28" s="232"/>
      <c r="C28" s="232"/>
      <c r="D28" s="232"/>
      <c r="E28" s="232"/>
      <c r="F28" s="232"/>
      <c r="G28" s="232"/>
      <c r="H28" s="193"/>
    </row>
    <row r="29" spans="1:8" s="102" customFormat="1" ht="25.5">
      <c r="A29" s="158" t="s">
        <v>2</v>
      </c>
      <c r="B29" s="160" t="s">
        <v>198</v>
      </c>
      <c r="C29" s="160" t="s">
        <v>199</v>
      </c>
      <c r="D29" s="160" t="s">
        <v>200</v>
      </c>
      <c r="E29" s="160" t="s">
        <v>201</v>
      </c>
      <c r="F29" s="160" t="s">
        <v>202</v>
      </c>
      <c r="G29" s="160" t="s">
        <v>203</v>
      </c>
      <c r="H29" s="96" t="s">
        <v>4</v>
      </c>
    </row>
    <row r="30" spans="1:8" s="102" customFormat="1">
      <c r="A30" s="166" t="s">
        <v>29</v>
      </c>
      <c r="B30" s="164">
        <v>1</v>
      </c>
      <c r="C30" s="164">
        <v>0</v>
      </c>
      <c r="D30" s="164">
        <v>1</v>
      </c>
      <c r="E30" s="164">
        <v>2</v>
      </c>
      <c r="F30" s="164">
        <v>0</v>
      </c>
      <c r="G30" s="164">
        <v>0</v>
      </c>
      <c r="H30" s="120">
        <f>SUM(B30:G30)</f>
        <v>4</v>
      </c>
    </row>
    <row r="31" spans="1:8" s="102" customFormat="1">
      <c r="A31" s="166" t="s">
        <v>260</v>
      </c>
      <c r="B31" s="164">
        <v>2</v>
      </c>
      <c r="C31" s="164">
        <v>0</v>
      </c>
      <c r="D31" s="164">
        <v>1</v>
      </c>
      <c r="E31" s="164">
        <v>3</v>
      </c>
      <c r="F31" s="164">
        <v>1</v>
      </c>
      <c r="G31" s="164">
        <v>0</v>
      </c>
      <c r="H31" s="120">
        <f t="shared" ref="H31:H34" si="4">SUM(B31:G31)</f>
        <v>7</v>
      </c>
    </row>
    <row r="32" spans="1:8" s="102" customFormat="1">
      <c r="A32" s="166" t="s">
        <v>261</v>
      </c>
      <c r="B32" s="164">
        <v>2</v>
      </c>
      <c r="C32" s="164">
        <v>0</v>
      </c>
      <c r="D32" s="164">
        <v>1</v>
      </c>
      <c r="E32" s="164">
        <v>5</v>
      </c>
      <c r="F32" s="164">
        <v>0</v>
      </c>
      <c r="G32" s="164">
        <v>1</v>
      </c>
      <c r="H32" s="120">
        <f t="shared" si="4"/>
        <v>9</v>
      </c>
    </row>
    <row r="33" spans="1:10" s="102" customFormat="1">
      <c r="A33" s="166" t="s">
        <v>51</v>
      </c>
      <c r="B33" s="164">
        <v>2</v>
      </c>
      <c r="C33" s="164">
        <v>1</v>
      </c>
      <c r="D33" s="164">
        <v>0</v>
      </c>
      <c r="E33" s="164">
        <v>1</v>
      </c>
      <c r="F33" s="164">
        <v>1</v>
      </c>
      <c r="G33" s="164">
        <v>0</v>
      </c>
      <c r="H33" s="120">
        <f t="shared" si="4"/>
        <v>5</v>
      </c>
    </row>
    <row r="34" spans="1:10" s="102" customFormat="1" ht="13.5" thickBot="1">
      <c r="A34" s="128" t="s">
        <v>277</v>
      </c>
      <c r="B34" s="100">
        <f>SUM(B30:B33)</f>
        <v>7</v>
      </c>
      <c r="C34" s="100">
        <f t="shared" ref="C34:G34" si="5">SUM(C30:C33)</f>
        <v>1</v>
      </c>
      <c r="D34" s="100">
        <f t="shared" si="5"/>
        <v>3</v>
      </c>
      <c r="E34" s="100">
        <f t="shared" si="5"/>
        <v>11</v>
      </c>
      <c r="F34" s="100">
        <f t="shared" si="5"/>
        <v>2</v>
      </c>
      <c r="G34" s="100">
        <f t="shared" si="5"/>
        <v>1</v>
      </c>
      <c r="H34" s="122">
        <f t="shared" si="4"/>
        <v>25</v>
      </c>
    </row>
    <row r="35" spans="1:10" s="102" customFormat="1"/>
    <row r="36" spans="1:10" ht="13.5" thickBot="1"/>
    <row r="37" spans="1:10" s="102" customFormat="1" ht="13.5" thickBot="1">
      <c r="A37" s="231" t="s">
        <v>312</v>
      </c>
      <c r="B37" s="232"/>
      <c r="C37" s="232"/>
      <c r="D37" s="232"/>
      <c r="E37" s="232"/>
      <c r="F37" s="232"/>
      <c r="G37" s="232"/>
      <c r="H37" s="193"/>
    </row>
    <row r="38" spans="1:10" s="102" customFormat="1" ht="25.5">
      <c r="A38" s="139" t="s">
        <v>2</v>
      </c>
      <c r="B38" s="138" t="s">
        <v>149</v>
      </c>
      <c r="C38" s="138" t="s">
        <v>150</v>
      </c>
      <c r="D38" s="138" t="s">
        <v>151</v>
      </c>
      <c r="E38" s="138" t="s">
        <v>152</v>
      </c>
      <c r="F38" s="138" t="s">
        <v>153</v>
      </c>
      <c r="G38" s="138" t="s">
        <v>154</v>
      </c>
      <c r="H38" s="140" t="s">
        <v>4</v>
      </c>
    </row>
    <row r="39" spans="1:10" s="102" customFormat="1">
      <c r="A39" s="166" t="s">
        <v>29</v>
      </c>
      <c r="B39" s="164">
        <v>1</v>
      </c>
      <c r="C39" s="164">
        <v>0</v>
      </c>
      <c r="D39" s="164">
        <v>3</v>
      </c>
      <c r="E39" s="164">
        <v>0</v>
      </c>
      <c r="F39" s="164">
        <v>0</v>
      </c>
      <c r="G39" s="164">
        <v>0</v>
      </c>
      <c r="H39" s="120">
        <f>SUM(B39:G39)</f>
        <v>4</v>
      </c>
    </row>
    <row r="40" spans="1:10" s="102" customFormat="1">
      <c r="A40" s="166" t="s">
        <v>30</v>
      </c>
      <c r="B40" s="164">
        <v>1</v>
      </c>
      <c r="C40" s="164">
        <v>3</v>
      </c>
      <c r="D40" s="164">
        <v>2</v>
      </c>
      <c r="E40" s="164">
        <v>1</v>
      </c>
      <c r="F40" s="164">
        <v>0</v>
      </c>
      <c r="G40" s="164">
        <v>0</v>
      </c>
      <c r="H40" s="120">
        <f t="shared" ref="H40:H43" si="6">SUM(B40:G40)</f>
        <v>7</v>
      </c>
    </row>
    <row r="41" spans="1:10" s="102" customFormat="1">
      <c r="A41" s="166" t="s">
        <v>31</v>
      </c>
      <c r="B41" s="164">
        <v>1</v>
      </c>
      <c r="C41" s="164">
        <v>4</v>
      </c>
      <c r="D41" s="164">
        <v>0</v>
      </c>
      <c r="E41" s="164">
        <v>3</v>
      </c>
      <c r="F41" s="164">
        <v>1</v>
      </c>
      <c r="G41" s="164">
        <v>0</v>
      </c>
      <c r="H41" s="120">
        <f t="shared" si="6"/>
        <v>9</v>
      </c>
    </row>
    <row r="42" spans="1:10" s="102" customFormat="1">
      <c r="A42" s="166" t="s">
        <v>51</v>
      </c>
      <c r="B42" s="164">
        <v>1</v>
      </c>
      <c r="C42" s="164">
        <v>1</v>
      </c>
      <c r="D42" s="164">
        <v>0</v>
      </c>
      <c r="E42" s="164">
        <v>0</v>
      </c>
      <c r="F42" s="164">
        <v>2</v>
      </c>
      <c r="G42" s="164">
        <v>1</v>
      </c>
      <c r="H42" s="120">
        <f t="shared" si="6"/>
        <v>5</v>
      </c>
    </row>
    <row r="43" spans="1:10" s="102" customFormat="1" ht="13.5" thickBot="1">
      <c r="A43" s="128" t="s">
        <v>277</v>
      </c>
      <c r="B43" s="100">
        <f>SUM(B39:B42)</f>
        <v>4</v>
      </c>
      <c r="C43" s="100">
        <f t="shared" ref="C43:G43" si="7">SUM(C39:C42)</f>
        <v>8</v>
      </c>
      <c r="D43" s="100">
        <f t="shared" si="7"/>
        <v>5</v>
      </c>
      <c r="E43" s="100">
        <f t="shared" si="7"/>
        <v>4</v>
      </c>
      <c r="F43" s="100">
        <f t="shared" si="7"/>
        <v>3</v>
      </c>
      <c r="G43" s="100">
        <f t="shared" si="7"/>
        <v>1</v>
      </c>
      <c r="H43" s="122">
        <f t="shared" si="6"/>
        <v>25</v>
      </c>
    </row>
    <row r="44" spans="1:10" s="102" customFormat="1">
      <c r="A44" s="45"/>
      <c r="B44" s="45"/>
      <c r="C44" s="45"/>
      <c r="D44" s="45"/>
      <c r="E44" s="45"/>
      <c r="F44" s="45"/>
      <c r="G44" s="45"/>
      <c r="H44" s="45"/>
    </row>
    <row r="45" spans="1:10" ht="13.5" thickBot="1">
      <c r="A45" s="45"/>
      <c r="B45" s="45"/>
      <c r="C45" s="45"/>
      <c r="D45" s="45"/>
      <c r="E45" s="45"/>
      <c r="F45" s="45"/>
      <c r="G45" s="45"/>
      <c r="H45" s="45"/>
    </row>
    <row r="46" spans="1:10" ht="13.5" thickBot="1">
      <c r="A46" s="190" t="s">
        <v>313</v>
      </c>
      <c r="B46" s="191"/>
      <c r="C46" s="191"/>
      <c r="D46" s="191"/>
      <c r="E46" s="191"/>
      <c r="F46" s="191"/>
      <c r="G46" s="192"/>
      <c r="H46" s="103"/>
      <c r="I46" s="103"/>
      <c r="J46" s="8"/>
    </row>
    <row r="47" spans="1:10" ht="25.5">
      <c r="A47" s="158" t="s">
        <v>2</v>
      </c>
      <c r="B47" s="160" t="s">
        <v>208</v>
      </c>
      <c r="C47" s="160" t="s">
        <v>209</v>
      </c>
      <c r="D47" s="160" t="s">
        <v>210</v>
      </c>
      <c r="E47" s="160" t="s">
        <v>211</v>
      </c>
      <c r="F47" s="160" t="s">
        <v>212</v>
      </c>
      <c r="G47" s="96" t="s">
        <v>4</v>
      </c>
      <c r="H47" s="103"/>
      <c r="I47" s="103"/>
      <c r="J47" s="8"/>
    </row>
    <row r="48" spans="1:10">
      <c r="A48" s="166" t="s">
        <v>29</v>
      </c>
      <c r="B48" s="164">
        <v>1</v>
      </c>
      <c r="C48" s="164">
        <v>0</v>
      </c>
      <c r="D48" s="164">
        <v>1</v>
      </c>
      <c r="E48" s="164">
        <v>1</v>
      </c>
      <c r="F48" s="164">
        <v>0</v>
      </c>
      <c r="G48" s="98">
        <f>SUM(B48:F48)</f>
        <v>3</v>
      </c>
      <c r="H48" s="102"/>
      <c r="I48" s="102"/>
    </row>
    <row r="49" spans="1:9">
      <c r="A49" s="166" t="s">
        <v>30</v>
      </c>
      <c r="B49" s="164">
        <v>2</v>
      </c>
      <c r="C49" s="164">
        <v>1</v>
      </c>
      <c r="D49" s="164">
        <v>2</v>
      </c>
      <c r="E49" s="164">
        <v>0</v>
      </c>
      <c r="F49" s="164">
        <v>0</v>
      </c>
      <c r="G49" s="98">
        <f t="shared" ref="G49:G52" si="8">SUM(B49:F49)</f>
        <v>5</v>
      </c>
      <c r="H49" s="102"/>
      <c r="I49" s="102"/>
    </row>
    <row r="50" spans="1:9">
      <c r="A50" s="166" t="s">
        <v>31</v>
      </c>
      <c r="B50" s="164">
        <v>2</v>
      </c>
      <c r="C50" s="164">
        <v>2</v>
      </c>
      <c r="D50" s="164">
        <v>2</v>
      </c>
      <c r="E50" s="164">
        <v>2</v>
      </c>
      <c r="F50" s="164">
        <v>1</v>
      </c>
      <c r="G50" s="98">
        <f t="shared" si="8"/>
        <v>9</v>
      </c>
      <c r="H50" s="102"/>
      <c r="I50" s="102"/>
    </row>
    <row r="51" spans="1:9">
      <c r="A51" s="166" t="s">
        <v>51</v>
      </c>
      <c r="B51" s="164">
        <v>4</v>
      </c>
      <c r="C51" s="164">
        <v>0</v>
      </c>
      <c r="D51" s="164">
        <v>0</v>
      </c>
      <c r="E51" s="164">
        <v>0</v>
      </c>
      <c r="F51" s="164">
        <v>0</v>
      </c>
      <c r="G51" s="98">
        <f t="shared" si="8"/>
        <v>4</v>
      </c>
      <c r="H51" s="102"/>
      <c r="I51" s="102"/>
    </row>
    <row r="52" spans="1:9" ht="13.5" thickBot="1">
      <c r="A52" s="128" t="s">
        <v>277</v>
      </c>
      <c r="B52" s="100">
        <f>SUM(B48:B51)</f>
        <v>9</v>
      </c>
      <c r="C52" s="100">
        <f t="shared" ref="C52:F52" si="9">SUM(C48:C51)</f>
        <v>3</v>
      </c>
      <c r="D52" s="100">
        <f t="shared" si="9"/>
        <v>5</v>
      </c>
      <c r="E52" s="100">
        <f t="shared" si="9"/>
        <v>3</v>
      </c>
      <c r="F52" s="100">
        <f t="shared" si="9"/>
        <v>1</v>
      </c>
      <c r="G52" s="127">
        <f t="shared" si="8"/>
        <v>21</v>
      </c>
      <c r="H52" s="102"/>
      <c r="I52" s="102"/>
    </row>
  </sheetData>
  <mergeCells count="7">
    <mergeCell ref="A1:J1"/>
    <mergeCell ref="A7:J7"/>
    <mergeCell ref="A46:G46"/>
    <mergeCell ref="A9:G9"/>
    <mergeCell ref="A19:G19"/>
    <mergeCell ref="A28:H28"/>
    <mergeCell ref="A37:H37"/>
  </mergeCells>
  <phoneticPr fontId="0" type="noConversion"/>
  <pageMargins left="0.75" right="0.75" top="1" bottom="1" header="0.5" footer="0.5"/>
  <headerFooter alignWithMargins="0"/>
  <legacyDrawing r:id="rId1"/>
</worksheet>
</file>

<file path=xl/worksheets/sheet14.xml><?xml version="1.0" encoding="utf-8"?>
<worksheet xmlns="http://schemas.openxmlformats.org/spreadsheetml/2006/main" xmlns:r="http://schemas.openxmlformats.org/officeDocument/2006/relationships">
  <sheetPr>
    <tabColor theme="0"/>
  </sheetPr>
  <dimension ref="A1:K25"/>
  <sheetViews>
    <sheetView workbookViewId="0">
      <pane ySplit="7" topLeftCell="A8" activePane="bottomLeft" state="frozen"/>
      <selection pane="bottomLeft" sqref="A1:K1"/>
    </sheetView>
  </sheetViews>
  <sheetFormatPr defaultRowHeight="12.75"/>
  <cols>
    <col min="1" max="1" width="24.42578125" style="20" customWidth="1"/>
    <col min="2" max="11" width="13.7109375" style="20" customWidth="1"/>
    <col min="12" max="13" width="11.5703125" style="20" bestFit="1" customWidth="1"/>
    <col min="14" max="19" width="10.28515625" style="20" bestFit="1" customWidth="1"/>
    <col min="20" max="20" width="9.140625" style="20"/>
    <col min="21" max="21" width="10.28515625" style="20" customWidth="1"/>
    <col min="22" max="22" width="9.140625" style="20"/>
    <col min="23" max="23" width="10.28515625" style="20" customWidth="1"/>
    <col min="24" max="16384" width="9.140625" style="20"/>
  </cols>
  <sheetData>
    <row r="1" spans="1:11" ht="35.1" customHeight="1" thickBot="1">
      <c r="A1" s="173" t="s">
        <v>319</v>
      </c>
      <c r="B1" s="184" t="s">
        <v>0</v>
      </c>
      <c r="C1" s="184" t="s">
        <v>0</v>
      </c>
      <c r="D1" s="184" t="s">
        <v>0</v>
      </c>
      <c r="E1" s="184" t="s">
        <v>0</v>
      </c>
      <c r="F1" s="184" t="s">
        <v>0</v>
      </c>
      <c r="G1" s="184" t="s">
        <v>0</v>
      </c>
      <c r="H1" s="184" t="s">
        <v>0</v>
      </c>
      <c r="I1" s="184" t="s">
        <v>0</v>
      </c>
      <c r="J1" s="184" t="s">
        <v>0</v>
      </c>
      <c r="K1" s="229"/>
    </row>
    <row r="2" spans="1:11" ht="15.75" thickBot="1">
      <c r="A2" s="78"/>
      <c r="B2" s="78"/>
      <c r="C2" s="78"/>
      <c r="D2" s="78"/>
      <c r="E2" s="78"/>
      <c r="F2" s="78"/>
      <c r="G2" s="78"/>
      <c r="H2" s="78"/>
      <c r="I2" s="78"/>
      <c r="J2" s="78"/>
    </row>
    <row r="3" spans="1:11" ht="22.5">
      <c r="A3" s="32"/>
      <c r="B3" s="146"/>
      <c r="C3" s="33"/>
      <c r="D3" s="31" t="s">
        <v>270</v>
      </c>
      <c r="E3" s="89" t="s">
        <v>271</v>
      </c>
      <c r="F3" s="78"/>
      <c r="G3" s="78"/>
      <c r="H3" s="78"/>
      <c r="I3" s="78"/>
      <c r="J3" s="78"/>
    </row>
    <row r="4" spans="1:11" ht="22.5">
      <c r="A4" s="7"/>
      <c r="B4" s="34"/>
      <c r="C4" s="35"/>
      <c r="D4" s="31" t="s">
        <v>270</v>
      </c>
      <c r="E4" s="90" t="s">
        <v>272</v>
      </c>
      <c r="F4" s="78"/>
      <c r="G4" s="78"/>
      <c r="H4" s="78"/>
      <c r="I4" s="78"/>
      <c r="J4" s="78"/>
    </row>
    <row r="5" spans="1:11" ht="23.25" thickBot="1">
      <c r="A5" s="7"/>
      <c r="B5" s="7"/>
      <c r="C5" s="10"/>
      <c r="D5" s="31" t="s">
        <v>270</v>
      </c>
      <c r="E5" s="91" t="s">
        <v>273</v>
      </c>
      <c r="F5" s="78"/>
      <c r="G5" s="78"/>
      <c r="H5" s="78"/>
      <c r="I5" s="78"/>
      <c r="J5" s="78"/>
    </row>
    <row r="6" spans="1:11" ht="23.25" thickBot="1">
      <c r="A6" s="7"/>
      <c r="B6" s="7"/>
      <c r="C6" s="77"/>
      <c r="D6" s="31"/>
      <c r="E6" s="81"/>
      <c r="F6" s="78"/>
      <c r="G6" s="78"/>
      <c r="H6" s="78"/>
      <c r="I6" s="78"/>
      <c r="J6" s="78"/>
    </row>
    <row r="7" spans="1:11" ht="38.25" customHeight="1">
      <c r="A7" s="178" t="s">
        <v>213</v>
      </c>
      <c r="B7" s="234"/>
      <c r="C7" s="234"/>
      <c r="D7" s="234"/>
      <c r="E7" s="234"/>
      <c r="F7" s="234"/>
      <c r="G7" s="234"/>
      <c r="H7" s="234"/>
      <c r="I7" s="234"/>
      <c r="J7" s="235"/>
      <c r="K7" s="1"/>
    </row>
    <row r="8" spans="1:11" s="45" customFormat="1" ht="15" thickBot="1">
      <c r="A8" s="149"/>
      <c r="B8" s="148"/>
      <c r="C8" s="148"/>
      <c r="D8" s="148"/>
      <c r="E8" s="148"/>
      <c r="F8" s="148"/>
      <c r="G8" s="148"/>
      <c r="H8" s="148"/>
      <c r="I8" s="148"/>
      <c r="J8" s="148"/>
      <c r="K8" s="39"/>
    </row>
    <row r="9" spans="1:11" s="102" customFormat="1" ht="13.5" thickBot="1">
      <c r="A9" s="226" t="s">
        <v>314</v>
      </c>
      <c r="B9" s="227" t="s">
        <v>214</v>
      </c>
      <c r="C9" s="227" t="s">
        <v>214</v>
      </c>
      <c r="D9" s="227" t="s">
        <v>214</v>
      </c>
      <c r="E9" s="227" t="s">
        <v>214</v>
      </c>
      <c r="F9" s="227" t="s">
        <v>214</v>
      </c>
      <c r="G9" s="227" t="s">
        <v>214</v>
      </c>
      <c r="H9" s="227" t="s">
        <v>214</v>
      </c>
      <c r="I9" s="227" t="s">
        <v>214</v>
      </c>
      <c r="J9" s="228" t="s">
        <v>214</v>
      </c>
    </row>
    <row r="10" spans="1:11" s="102" customFormat="1" ht="25.5">
      <c r="A10" s="158" t="s">
        <v>2</v>
      </c>
      <c r="B10" s="160" t="s">
        <v>215</v>
      </c>
      <c r="C10" s="160" t="s">
        <v>216</v>
      </c>
      <c r="D10" s="160" t="s">
        <v>217</v>
      </c>
      <c r="E10" s="160" t="s">
        <v>218</v>
      </c>
      <c r="F10" s="160" t="s">
        <v>219</v>
      </c>
      <c r="G10" s="160" t="s">
        <v>220</v>
      </c>
      <c r="H10" s="160" t="s">
        <v>221</v>
      </c>
      <c r="I10" s="160" t="s">
        <v>222</v>
      </c>
      <c r="J10" s="96" t="s">
        <v>4</v>
      </c>
    </row>
    <row r="11" spans="1:11" s="102" customFormat="1">
      <c r="A11" s="166" t="s">
        <v>29</v>
      </c>
      <c r="B11" s="164">
        <v>0</v>
      </c>
      <c r="C11" s="164">
        <v>0</v>
      </c>
      <c r="D11" s="164">
        <v>2</v>
      </c>
      <c r="E11" s="164">
        <v>0</v>
      </c>
      <c r="F11" s="164">
        <v>0</v>
      </c>
      <c r="G11" s="164">
        <v>0</v>
      </c>
      <c r="H11" s="164">
        <v>1</v>
      </c>
      <c r="I11" s="164">
        <v>0</v>
      </c>
      <c r="J11" s="98">
        <f>SUM(B11:I11)</f>
        <v>3</v>
      </c>
    </row>
    <row r="12" spans="1:11" s="102" customFormat="1">
      <c r="A12" s="166" t="s">
        <v>260</v>
      </c>
      <c r="B12" s="164">
        <v>0</v>
      </c>
      <c r="C12" s="164">
        <v>0</v>
      </c>
      <c r="D12" s="164">
        <v>0</v>
      </c>
      <c r="E12" s="164">
        <v>0</v>
      </c>
      <c r="F12" s="164">
        <v>4</v>
      </c>
      <c r="G12" s="164">
        <v>6</v>
      </c>
      <c r="H12" s="164">
        <v>2</v>
      </c>
      <c r="I12" s="164">
        <v>1</v>
      </c>
      <c r="J12" s="98">
        <f t="shared" ref="J12:J16" si="0">SUM(B12:I12)</f>
        <v>13</v>
      </c>
    </row>
    <row r="13" spans="1:11" s="102" customFormat="1">
      <c r="A13" s="166" t="s">
        <v>261</v>
      </c>
      <c r="B13" s="164">
        <v>0</v>
      </c>
      <c r="C13" s="164">
        <v>0</v>
      </c>
      <c r="D13" s="164">
        <v>0</v>
      </c>
      <c r="E13" s="164">
        <v>1</v>
      </c>
      <c r="F13" s="164">
        <v>6</v>
      </c>
      <c r="G13" s="164">
        <v>4</v>
      </c>
      <c r="H13" s="164">
        <v>0</v>
      </c>
      <c r="I13" s="164">
        <v>1</v>
      </c>
      <c r="J13" s="98">
        <f t="shared" si="0"/>
        <v>12</v>
      </c>
    </row>
    <row r="14" spans="1:11" s="102" customFormat="1">
      <c r="A14" s="166" t="s">
        <v>32</v>
      </c>
      <c r="B14" s="164">
        <v>1</v>
      </c>
      <c r="C14" s="164">
        <v>1</v>
      </c>
      <c r="D14" s="164">
        <v>0</v>
      </c>
      <c r="E14" s="164">
        <v>1</v>
      </c>
      <c r="F14" s="164">
        <v>0</v>
      </c>
      <c r="G14" s="164">
        <v>0</v>
      </c>
      <c r="H14" s="164">
        <v>0</v>
      </c>
      <c r="I14" s="164">
        <v>0</v>
      </c>
      <c r="J14" s="98">
        <f t="shared" si="0"/>
        <v>3</v>
      </c>
    </row>
    <row r="15" spans="1:11" s="102" customFormat="1">
      <c r="A15" s="166" t="s">
        <v>51</v>
      </c>
      <c r="B15" s="164">
        <v>0</v>
      </c>
      <c r="C15" s="164">
        <v>0</v>
      </c>
      <c r="D15" s="164">
        <v>1</v>
      </c>
      <c r="E15" s="164">
        <v>1</v>
      </c>
      <c r="F15" s="164">
        <v>0</v>
      </c>
      <c r="G15" s="164">
        <v>1</v>
      </c>
      <c r="H15" s="164">
        <v>0</v>
      </c>
      <c r="I15" s="164">
        <v>1</v>
      </c>
      <c r="J15" s="98">
        <f t="shared" si="0"/>
        <v>4</v>
      </c>
    </row>
    <row r="16" spans="1:11" s="102" customFormat="1" ht="13.5" thickBot="1">
      <c r="A16" s="128" t="s">
        <v>277</v>
      </c>
      <c r="B16" s="100">
        <f>SUM(B11:B15)</f>
        <v>1</v>
      </c>
      <c r="C16" s="100">
        <f t="shared" ref="C16:I16" si="1">SUM(C11:C15)</f>
        <v>1</v>
      </c>
      <c r="D16" s="100">
        <f t="shared" si="1"/>
        <v>3</v>
      </c>
      <c r="E16" s="100">
        <f t="shared" si="1"/>
        <v>3</v>
      </c>
      <c r="F16" s="100">
        <f t="shared" si="1"/>
        <v>10</v>
      </c>
      <c r="G16" s="100">
        <f t="shared" si="1"/>
        <v>11</v>
      </c>
      <c r="H16" s="100">
        <f t="shared" si="1"/>
        <v>3</v>
      </c>
      <c r="I16" s="100">
        <f t="shared" si="1"/>
        <v>3</v>
      </c>
      <c r="J16" s="127">
        <f t="shared" si="0"/>
        <v>35</v>
      </c>
    </row>
    <row r="17" spans="1:11" s="102" customFormat="1"/>
    <row r="18" spans="1:11" ht="13.5" thickBot="1"/>
    <row r="19" spans="1:11" ht="13.5" thickBot="1">
      <c r="A19" s="226" t="s">
        <v>315</v>
      </c>
      <c r="B19" s="227" t="s">
        <v>214</v>
      </c>
      <c r="C19" s="227" t="s">
        <v>214</v>
      </c>
      <c r="D19" s="227" t="s">
        <v>214</v>
      </c>
      <c r="E19" s="227" t="s">
        <v>214</v>
      </c>
      <c r="F19" s="227" t="s">
        <v>214</v>
      </c>
      <c r="G19" s="227" t="s">
        <v>214</v>
      </c>
      <c r="H19" s="227" t="s">
        <v>214</v>
      </c>
      <c r="I19" s="227" t="s">
        <v>214</v>
      </c>
      <c r="J19" s="227" t="s">
        <v>214</v>
      </c>
      <c r="K19" s="193"/>
    </row>
    <row r="20" spans="1:11" ht="25.5">
      <c r="A20" s="158" t="s">
        <v>2</v>
      </c>
      <c r="B20" s="160" t="s">
        <v>223</v>
      </c>
      <c r="C20" s="160" t="s">
        <v>224</v>
      </c>
      <c r="D20" s="160" t="s">
        <v>225</v>
      </c>
      <c r="E20" s="160" t="s">
        <v>226</v>
      </c>
      <c r="F20" s="160" t="s">
        <v>227</v>
      </c>
      <c r="G20" s="160" t="s">
        <v>228</v>
      </c>
      <c r="H20" s="160" t="s">
        <v>229</v>
      </c>
      <c r="I20" s="160" t="s">
        <v>230</v>
      </c>
      <c r="J20" s="160" t="s">
        <v>231</v>
      </c>
      <c r="K20" s="96" t="s">
        <v>4</v>
      </c>
    </row>
    <row r="21" spans="1:11">
      <c r="A21" s="166" t="s">
        <v>29</v>
      </c>
      <c r="B21" s="164">
        <v>0</v>
      </c>
      <c r="C21" s="164">
        <v>0</v>
      </c>
      <c r="D21" s="164">
        <v>1</v>
      </c>
      <c r="E21" s="164">
        <v>1</v>
      </c>
      <c r="F21" s="164">
        <v>0</v>
      </c>
      <c r="G21" s="164">
        <v>0</v>
      </c>
      <c r="H21" s="164">
        <v>0</v>
      </c>
      <c r="I21" s="164">
        <v>0</v>
      </c>
      <c r="J21" s="164">
        <v>0</v>
      </c>
      <c r="K21" s="98">
        <f>SUM(B21:J21)</f>
        <v>2</v>
      </c>
    </row>
    <row r="22" spans="1:11">
      <c r="A22" s="166" t="s">
        <v>260</v>
      </c>
      <c r="B22" s="164">
        <v>1</v>
      </c>
      <c r="C22" s="164">
        <v>0</v>
      </c>
      <c r="D22" s="164">
        <v>2</v>
      </c>
      <c r="E22" s="164">
        <v>3</v>
      </c>
      <c r="F22" s="164">
        <v>1</v>
      </c>
      <c r="G22" s="164">
        <v>1</v>
      </c>
      <c r="H22" s="164">
        <v>1</v>
      </c>
      <c r="I22" s="164">
        <v>0</v>
      </c>
      <c r="J22" s="164">
        <v>0</v>
      </c>
      <c r="K22" s="98">
        <f t="shared" ref="K22:K25" si="2">SUM(B22:J22)</f>
        <v>9</v>
      </c>
    </row>
    <row r="23" spans="1:11">
      <c r="A23" s="166" t="s">
        <v>261</v>
      </c>
      <c r="B23" s="164">
        <v>0</v>
      </c>
      <c r="C23" s="164">
        <v>0</v>
      </c>
      <c r="D23" s="164">
        <v>1</v>
      </c>
      <c r="E23" s="164">
        <v>3</v>
      </c>
      <c r="F23" s="164">
        <v>1</v>
      </c>
      <c r="G23" s="164">
        <v>0</v>
      </c>
      <c r="H23" s="164">
        <v>0</v>
      </c>
      <c r="I23" s="164">
        <v>0</v>
      </c>
      <c r="J23" s="164">
        <v>2</v>
      </c>
      <c r="K23" s="98">
        <f t="shared" si="2"/>
        <v>7</v>
      </c>
    </row>
    <row r="24" spans="1:11">
      <c r="A24" s="166" t="s">
        <v>51</v>
      </c>
      <c r="B24" s="164">
        <v>3</v>
      </c>
      <c r="C24" s="164">
        <v>0</v>
      </c>
      <c r="D24" s="164">
        <v>0</v>
      </c>
      <c r="E24" s="164">
        <v>2</v>
      </c>
      <c r="F24" s="164">
        <v>1</v>
      </c>
      <c r="G24" s="164">
        <v>0</v>
      </c>
      <c r="H24" s="164">
        <v>0</v>
      </c>
      <c r="I24" s="164">
        <v>0</v>
      </c>
      <c r="J24" s="164">
        <v>0</v>
      </c>
      <c r="K24" s="98">
        <f t="shared" si="2"/>
        <v>6</v>
      </c>
    </row>
    <row r="25" spans="1:11" ht="13.5" thickBot="1">
      <c r="A25" s="128" t="s">
        <v>277</v>
      </c>
      <c r="B25" s="100">
        <f>SUM(B21:B24)</f>
        <v>4</v>
      </c>
      <c r="C25" s="100">
        <f t="shared" ref="C25:J25" si="3">SUM(C21:C24)</f>
        <v>0</v>
      </c>
      <c r="D25" s="100">
        <f t="shared" si="3"/>
        <v>4</v>
      </c>
      <c r="E25" s="100">
        <f t="shared" si="3"/>
        <v>9</v>
      </c>
      <c r="F25" s="100">
        <f t="shared" si="3"/>
        <v>3</v>
      </c>
      <c r="G25" s="100">
        <f t="shared" si="3"/>
        <v>1</v>
      </c>
      <c r="H25" s="100">
        <f t="shared" si="3"/>
        <v>1</v>
      </c>
      <c r="I25" s="100">
        <f t="shared" si="3"/>
        <v>0</v>
      </c>
      <c r="J25" s="100">
        <f t="shared" si="3"/>
        <v>2</v>
      </c>
      <c r="K25" s="127">
        <f t="shared" si="2"/>
        <v>24</v>
      </c>
    </row>
  </sheetData>
  <mergeCells count="4">
    <mergeCell ref="A9:J9"/>
    <mergeCell ref="A19:K19"/>
    <mergeCell ref="A1:K1"/>
    <mergeCell ref="A7:J7"/>
  </mergeCells>
  <phoneticPr fontId="0" type="noConversion"/>
  <pageMargins left="0.75" right="0.75" top="1" bottom="1" header="0.5" footer="0.5"/>
  <headerFooter alignWithMargins="0"/>
  <legacyDrawing r:id="rId1"/>
</worksheet>
</file>

<file path=xl/worksheets/sheet15.xml><?xml version="1.0" encoding="utf-8"?>
<worksheet xmlns="http://schemas.openxmlformats.org/spreadsheetml/2006/main" xmlns:r="http://schemas.openxmlformats.org/officeDocument/2006/relationships">
  <sheetPr>
    <tabColor theme="0"/>
  </sheetPr>
  <dimension ref="A1:E32"/>
  <sheetViews>
    <sheetView workbookViewId="0">
      <selection sqref="A1:C1"/>
    </sheetView>
  </sheetViews>
  <sheetFormatPr defaultRowHeight="12.75"/>
  <cols>
    <col min="1" max="1" width="82.85546875" style="20" bestFit="1" customWidth="1"/>
    <col min="2" max="3" width="13.7109375" style="20" customWidth="1"/>
    <col min="4" max="5" width="9.140625" style="20"/>
    <col min="6" max="6" width="80.85546875" style="20" bestFit="1" customWidth="1"/>
    <col min="7" max="16384" width="9.140625" style="20"/>
  </cols>
  <sheetData>
    <row r="1" spans="1:5" ht="34.5" customHeight="1" thickBot="1">
      <c r="A1" s="173" t="s">
        <v>319</v>
      </c>
      <c r="B1" s="184" t="s">
        <v>0</v>
      </c>
      <c r="C1" s="185" t="s">
        <v>0</v>
      </c>
    </row>
    <row r="2" spans="1:5" ht="15.75" thickBot="1">
      <c r="A2" s="78"/>
      <c r="B2" s="78"/>
      <c r="C2" s="78"/>
    </row>
    <row r="3" spans="1:5" ht="22.5">
      <c r="A3" s="32"/>
      <c r="B3" s="146"/>
      <c r="C3" s="33"/>
      <c r="D3" s="31" t="s">
        <v>270</v>
      </c>
      <c r="E3" s="89" t="s">
        <v>271</v>
      </c>
    </row>
    <row r="4" spans="1:5" ht="22.5">
      <c r="A4" s="7"/>
      <c r="B4" s="34"/>
      <c r="C4" s="35"/>
      <c r="D4" s="31" t="s">
        <v>270</v>
      </c>
      <c r="E4" s="90" t="s">
        <v>272</v>
      </c>
    </row>
    <row r="5" spans="1:5" ht="23.25" thickBot="1">
      <c r="A5" s="7"/>
      <c r="B5" s="7"/>
      <c r="C5" s="10"/>
      <c r="D5" s="31" t="s">
        <v>270</v>
      </c>
      <c r="E5" s="91" t="s">
        <v>273</v>
      </c>
    </row>
    <row r="6" spans="1:5" ht="15.75" thickBot="1">
      <c r="A6" s="78"/>
      <c r="B6" s="78"/>
      <c r="C6" s="78"/>
    </row>
    <row r="7" spans="1:5" ht="21.75" customHeight="1" thickBot="1">
      <c r="A7" s="208" t="s">
        <v>232</v>
      </c>
      <c r="B7" s="217" t="s">
        <v>232</v>
      </c>
      <c r="C7" s="218" t="s">
        <v>232</v>
      </c>
    </row>
    <row r="8" spans="1:5" ht="25.5">
      <c r="A8" s="153" t="s">
        <v>2</v>
      </c>
      <c r="B8" s="152" t="s">
        <v>3</v>
      </c>
      <c r="C8" s="154" t="s">
        <v>4</v>
      </c>
    </row>
    <row r="9" spans="1:5" ht="12.75" customHeight="1">
      <c r="A9" s="145" t="s">
        <v>233</v>
      </c>
      <c r="B9" s="150">
        <v>0.36399999999999999</v>
      </c>
      <c r="C9" s="151">
        <v>16</v>
      </c>
    </row>
    <row r="10" spans="1:5" ht="12.75" customHeight="1">
      <c r="A10" s="144" t="s">
        <v>234</v>
      </c>
      <c r="B10" s="9">
        <v>0.38600000000000001</v>
      </c>
      <c r="C10" s="15">
        <v>17</v>
      </c>
    </row>
    <row r="11" spans="1:5" ht="12.75" customHeight="1">
      <c r="A11" s="144" t="s">
        <v>235</v>
      </c>
      <c r="B11" s="9">
        <v>0.43200000000000005</v>
      </c>
      <c r="C11" s="15">
        <v>19</v>
      </c>
    </row>
    <row r="12" spans="1:5" ht="12.75" customHeight="1">
      <c r="A12" s="144" t="s">
        <v>236</v>
      </c>
      <c r="B12" s="9">
        <v>0.25</v>
      </c>
      <c r="C12" s="15">
        <v>11</v>
      </c>
    </row>
    <row r="13" spans="1:5" ht="12.75" customHeight="1">
      <c r="A13" s="144" t="s">
        <v>237</v>
      </c>
      <c r="B13" s="9">
        <v>6.8000000000000005E-2</v>
      </c>
      <c r="C13" s="15">
        <v>3</v>
      </c>
    </row>
    <row r="14" spans="1:5" ht="13.5" thickBot="1">
      <c r="A14" s="236" t="s">
        <v>53</v>
      </c>
      <c r="B14" s="237">
        <v>12</v>
      </c>
      <c r="C14" s="19">
        <v>12</v>
      </c>
    </row>
    <row r="15" spans="1:5" ht="13.5" thickTop="1">
      <c r="A15" s="176" t="s">
        <v>13</v>
      </c>
      <c r="B15" s="177">
        <v>44</v>
      </c>
      <c r="C15" s="62">
        <v>44</v>
      </c>
    </row>
    <row r="16" spans="1:5" ht="13.5" thickBot="1">
      <c r="A16" s="182" t="s">
        <v>14</v>
      </c>
      <c r="B16" s="183">
        <v>61</v>
      </c>
      <c r="C16" s="63">
        <v>61</v>
      </c>
    </row>
    <row r="18" spans="1:1" ht="13.5" thickBot="1"/>
    <row r="19" spans="1:1">
      <c r="A19" s="141" t="s">
        <v>317</v>
      </c>
    </row>
    <row r="20" spans="1:1">
      <c r="A20" s="142" t="s">
        <v>242</v>
      </c>
    </row>
    <row r="21" spans="1:1">
      <c r="A21" s="142" t="s">
        <v>243</v>
      </c>
    </row>
    <row r="22" spans="1:1">
      <c r="A22" s="142" t="s">
        <v>244</v>
      </c>
    </row>
    <row r="23" spans="1:1">
      <c r="A23" s="142" t="s">
        <v>245</v>
      </c>
    </row>
    <row r="24" spans="1:1" ht="13.5" thickBot="1">
      <c r="A24" s="143" t="s">
        <v>246</v>
      </c>
    </row>
    <row r="32" spans="1:1" ht="20.25" customHeight="1"/>
  </sheetData>
  <mergeCells count="5">
    <mergeCell ref="A16:B16"/>
    <mergeCell ref="A15:B15"/>
    <mergeCell ref="A7:C7"/>
    <mergeCell ref="A14:B14"/>
    <mergeCell ref="A1:C1"/>
  </mergeCells>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sheetPr>
    <tabColor theme="0"/>
  </sheetPr>
  <dimension ref="A1:H18"/>
  <sheetViews>
    <sheetView workbookViewId="0">
      <pane ySplit="7" topLeftCell="A8" activePane="bottomLeft" state="frozen"/>
      <selection pane="bottomLeft" sqref="A1:H1"/>
    </sheetView>
  </sheetViews>
  <sheetFormatPr defaultRowHeight="12.75"/>
  <cols>
    <col min="1" max="1" width="20.7109375" style="20" customWidth="1"/>
    <col min="2" max="2" width="16.140625" style="20" customWidth="1"/>
    <col min="3" max="8" width="13.7109375" style="20" customWidth="1"/>
    <col min="9" max="9" width="9.140625" style="20"/>
    <col min="10" max="10" width="19.42578125" style="20" bestFit="1" customWidth="1"/>
    <col min="11" max="11" width="10.7109375" style="20" customWidth="1"/>
    <col min="12" max="12" width="9.140625" style="20"/>
    <col min="13" max="13" width="13" style="20" customWidth="1"/>
    <col min="14" max="15" width="9.140625" style="20"/>
    <col min="16" max="16" width="11.85546875" style="20" customWidth="1"/>
    <col min="17" max="16384" width="9.140625" style="20"/>
  </cols>
  <sheetData>
    <row r="1" spans="1:8" ht="35.1" customHeight="1" thickBot="1">
      <c r="A1" s="173" t="s">
        <v>319</v>
      </c>
      <c r="B1" s="184" t="s">
        <v>0</v>
      </c>
      <c r="C1" s="184" t="s">
        <v>0</v>
      </c>
      <c r="D1" s="184" t="s">
        <v>0</v>
      </c>
      <c r="E1" s="184" t="s">
        <v>0</v>
      </c>
      <c r="F1" s="184" t="s">
        <v>0</v>
      </c>
      <c r="G1" s="184" t="s">
        <v>0</v>
      </c>
      <c r="H1" s="185" t="s">
        <v>0</v>
      </c>
    </row>
    <row r="2" spans="1:8" ht="15.75" thickBot="1">
      <c r="A2" s="70"/>
      <c r="B2" s="70"/>
      <c r="C2" s="70"/>
      <c r="D2" s="70"/>
      <c r="E2" s="70"/>
      <c r="F2" s="70"/>
      <c r="G2" s="70"/>
      <c r="H2" s="70"/>
    </row>
    <row r="3" spans="1:8" ht="22.5">
      <c r="A3" s="32"/>
      <c r="B3" s="146"/>
      <c r="C3" s="33"/>
      <c r="D3" s="31" t="s">
        <v>270</v>
      </c>
      <c r="E3" s="89" t="s">
        <v>271</v>
      </c>
      <c r="F3" s="70"/>
      <c r="G3" s="70"/>
      <c r="H3" s="70"/>
    </row>
    <row r="4" spans="1:8" ht="22.5">
      <c r="A4" s="7"/>
      <c r="B4" s="34"/>
      <c r="C4" s="35"/>
      <c r="D4" s="31" t="s">
        <v>270</v>
      </c>
      <c r="E4" s="90" t="s">
        <v>272</v>
      </c>
      <c r="F4" s="70"/>
      <c r="G4" s="70"/>
      <c r="H4" s="70"/>
    </row>
    <row r="5" spans="1:8" ht="23.25" thickBot="1">
      <c r="A5" s="7"/>
      <c r="B5" s="7"/>
      <c r="C5" s="10"/>
      <c r="D5" s="31" t="s">
        <v>270</v>
      </c>
      <c r="E5" s="91" t="s">
        <v>273</v>
      </c>
      <c r="F5" s="70"/>
      <c r="G5" s="70"/>
      <c r="H5" s="70"/>
    </row>
    <row r="6" spans="1:8" ht="15.75" thickBot="1">
      <c r="A6" s="70"/>
      <c r="B6" s="70"/>
      <c r="C6" s="70"/>
      <c r="D6" s="70"/>
      <c r="E6" s="70"/>
      <c r="F6" s="70"/>
      <c r="G6" s="70"/>
      <c r="H6" s="70"/>
    </row>
    <row r="7" spans="1:8" ht="22.5" customHeight="1" thickBot="1">
      <c r="A7" s="208" t="s">
        <v>238</v>
      </c>
      <c r="B7" s="238"/>
      <c r="C7" s="238"/>
      <c r="D7" s="238"/>
      <c r="E7" s="238"/>
      <c r="F7" s="238"/>
      <c r="G7" s="239"/>
      <c r="H7" s="148"/>
    </row>
    <row r="8" spans="1:8" s="45" customFormat="1" ht="22.5" customHeight="1" thickBot="1">
      <c r="A8" s="149"/>
      <c r="B8" s="148"/>
      <c r="C8" s="148"/>
      <c r="D8" s="148"/>
      <c r="E8" s="148"/>
      <c r="F8" s="148"/>
      <c r="G8" s="148"/>
      <c r="H8" s="148"/>
    </row>
    <row r="9" spans="1:8" ht="13.5" thickBot="1">
      <c r="A9" s="190" t="s">
        <v>318</v>
      </c>
      <c r="B9" s="191"/>
      <c r="C9" s="191"/>
      <c r="D9" s="191"/>
      <c r="E9" s="191"/>
      <c r="F9" s="191"/>
      <c r="G9" s="192"/>
      <c r="H9" s="8"/>
    </row>
    <row r="10" spans="1:8" ht="25.5">
      <c r="A10" s="162" t="s">
        <v>2</v>
      </c>
      <c r="B10" s="163" t="s">
        <v>157</v>
      </c>
      <c r="C10" s="163" t="s">
        <v>158</v>
      </c>
      <c r="D10" s="163" t="s">
        <v>159</v>
      </c>
      <c r="E10" s="163" t="s">
        <v>160</v>
      </c>
      <c r="F10" s="163" t="s">
        <v>239</v>
      </c>
      <c r="G10" s="96" t="s">
        <v>4</v>
      </c>
      <c r="H10" s="8"/>
    </row>
    <row r="11" spans="1:8">
      <c r="A11" s="166" t="s">
        <v>29</v>
      </c>
      <c r="B11" s="164">
        <v>4</v>
      </c>
      <c r="C11" s="164">
        <v>1</v>
      </c>
      <c r="D11" s="164">
        <v>4</v>
      </c>
      <c r="E11" s="164">
        <v>0</v>
      </c>
      <c r="F11" s="164">
        <v>1</v>
      </c>
      <c r="G11" s="98">
        <f>SUM(B11:F11)</f>
        <v>10</v>
      </c>
    </row>
    <row r="12" spans="1:8">
      <c r="A12" s="166" t="s">
        <v>30</v>
      </c>
      <c r="B12" s="164">
        <v>20</v>
      </c>
      <c r="C12" s="164">
        <v>4</v>
      </c>
      <c r="D12" s="164">
        <v>2</v>
      </c>
      <c r="E12" s="164">
        <v>0</v>
      </c>
      <c r="F12" s="164">
        <v>1</v>
      </c>
      <c r="G12" s="98">
        <f t="shared" ref="G12:G18" si="0">SUM(B12:F12)</f>
        <v>27</v>
      </c>
    </row>
    <row r="13" spans="1:8">
      <c r="A13" s="166" t="s">
        <v>31</v>
      </c>
      <c r="B13" s="164">
        <v>17</v>
      </c>
      <c r="C13" s="164">
        <v>8</v>
      </c>
      <c r="D13" s="164">
        <v>0</v>
      </c>
      <c r="E13" s="164">
        <v>1</v>
      </c>
      <c r="F13" s="164">
        <v>1</v>
      </c>
      <c r="G13" s="98">
        <f t="shared" si="0"/>
        <v>27</v>
      </c>
    </row>
    <row r="14" spans="1:8">
      <c r="A14" s="166" t="s">
        <v>32</v>
      </c>
      <c r="B14" s="164">
        <v>7</v>
      </c>
      <c r="C14" s="164">
        <v>1</v>
      </c>
      <c r="D14" s="164">
        <v>0</v>
      </c>
      <c r="E14" s="164">
        <v>0</v>
      </c>
      <c r="F14" s="164">
        <v>2</v>
      </c>
      <c r="G14" s="98">
        <f t="shared" si="0"/>
        <v>10</v>
      </c>
    </row>
    <row r="15" spans="1:8">
      <c r="A15" s="166" t="s">
        <v>34</v>
      </c>
      <c r="B15" s="164">
        <v>2</v>
      </c>
      <c r="C15" s="164">
        <v>3</v>
      </c>
      <c r="D15" s="164">
        <v>2</v>
      </c>
      <c r="E15" s="164">
        <v>0</v>
      </c>
      <c r="F15" s="164">
        <v>0</v>
      </c>
      <c r="G15" s="98">
        <f t="shared" si="0"/>
        <v>7</v>
      </c>
    </row>
    <row r="16" spans="1:8">
      <c r="A16" s="166" t="s">
        <v>35</v>
      </c>
      <c r="B16" s="164">
        <v>3</v>
      </c>
      <c r="C16" s="164">
        <v>2</v>
      </c>
      <c r="D16" s="164">
        <v>0</v>
      </c>
      <c r="E16" s="164">
        <v>0</v>
      </c>
      <c r="F16" s="164">
        <v>0</v>
      </c>
      <c r="G16" s="98">
        <f t="shared" si="0"/>
        <v>5</v>
      </c>
    </row>
    <row r="17" spans="1:7">
      <c r="A17" s="166" t="s">
        <v>51</v>
      </c>
      <c r="B17" s="164">
        <v>4</v>
      </c>
      <c r="C17" s="164">
        <v>1</v>
      </c>
      <c r="D17" s="164">
        <v>0</v>
      </c>
      <c r="E17" s="164">
        <v>0</v>
      </c>
      <c r="F17" s="164">
        <v>1</v>
      </c>
      <c r="G17" s="98">
        <f t="shared" si="0"/>
        <v>6</v>
      </c>
    </row>
    <row r="18" spans="1:7" ht="13.5" thickBot="1">
      <c r="A18" s="161" t="s">
        <v>277</v>
      </c>
      <c r="B18" s="121">
        <f>SUM(B11:B17)</f>
        <v>57</v>
      </c>
      <c r="C18" s="121">
        <f t="shared" ref="C18:F18" si="1">SUM(C11:C17)</f>
        <v>20</v>
      </c>
      <c r="D18" s="121">
        <f t="shared" si="1"/>
        <v>8</v>
      </c>
      <c r="E18" s="121">
        <f t="shared" si="1"/>
        <v>1</v>
      </c>
      <c r="F18" s="121">
        <f t="shared" si="1"/>
        <v>6</v>
      </c>
      <c r="G18" s="127">
        <f t="shared" si="0"/>
        <v>92</v>
      </c>
    </row>
  </sheetData>
  <mergeCells count="3">
    <mergeCell ref="A9:G9"/>
    <mergeCell ref="A7:G7"/>
    <mergeCell ref="A1:H1"/>
  </mergeCells>
  <phoneticPr fontId="0" type="noConversion"/>
  <pageMargins left="0.75" right="0.75" top="1" bottom="1" header="0.5" footer="0.5"/>
  <headerFooter alignWithMargins="0"/>
  <legacyDrawing r:id="rId1"/>
</worksheet>
</file>

<file path=xl/worksheets/sheet17.xml><?xml version="1.0" encoding="utf-8"?>
<worksheet xmlns="http://schemas.openxmlformats.org/spreadsheetml/2006/main" xmlns:r="http://schemas.openxmlformats.org/officeDocument/2006/relationships">
  <sheetPr>
    <tabColor theme="0"/>
  </sheetPr>
  <dimension ref="A1:E11"/>
  <sheetViews>
    <sheetView workbookViewId="0">
      <selection sqref="A1:C1"/>
    </sheetView>
  </sheetViews>
  <sheetFormatPr defaultRowHeight="12.75"/>
  <cols>
    <col min="1" max="1" width="25.85546875" style="20" customWidth="1"/>
    <col min="2" max="2" width="38.5703125" style="20" customWidth="1"/>
    <col min="3" max="3" width="22.85546875" style="20" customWidth="1"/>
    <col min="4" max="16384" width="9.140625" style="20"/>
  </cols>
  <sheetData>
    <row r="1" spans="1:5" ht="35.1" customHeight="1" thickBot="1">
      <c r="A1" s="173" t="s">
        <v>319</v>
      </c>
      <c r="B1" s="184" t="s">
        <v>0</v>
      </c>
      <c r="C1" s="185" t="s">
        <v>0</v>
      </c>
    </row>
    <row r="2" spans="1:5" ht="15.75" thickBot="1">
      <c r="A2" s="78"/>
      <c r="B2" s="78"/>
      <c r="C2" s="78"/>
    </row>
    <row r="3" spans="1:5" ht="22.5">
      <c r="A3" s="32"/>
      <c r="B3" s="146"/>
      <c r="C3" s="33"/>
      <c r="D3" s="31" t="s">
        <v>270</v>
      </c>
      <c r="E3" s="89" t="s">
        <v>271</v>
      </c>
    </row>
    <row r="4" spans="1:5" ht="22.5">
      <c r="A4" s="7"/>
      <c r="B4" s="34"/>
      <c r="C4" s="35"/>
      <c r="D4" s="31" t="s">
        <v>270</v>
      </c>
      <c r="E4" s="90" t="s">
        <v>272</v>
      </c>
    </row>
    <row r="5" spans="1:5" ht="23.25" thickBot="1">
      <c r="A5" s="7"/>
      <c r="B5" s="7"/>
      <c r="C5" s="10"/>
      <c r="D5" s="31" t="s">
        <v>270</v>
      </c>
      <c r="E5" s="91" t="s">
        <v>273</v>
      </c>
    </row>
    <row r="6" spans="1:5" ht="15.75" thickBot="1">
      <c r="A6" s="78"/>
      <c r="B6" s="78"/>
      <c r="C6" s="78"/>
    </row>
    <row r="7" spans="1:5" ht="42.75" customHeight="1" thickBot="1">
      <c r="A7" s="240" t="s">
        <v>322</v>
      </c>
      <c r="B7" s="217" t="s">
        <v>240</v>
      </c>
      <c r="C7" s="218" t="s">
        <v>240</v>
      </c>
    </row>
    <row r="8" spans="1:5" ht="30" customHeight="1">
      <c r="A8" s="241" t="s">
        <v>2</v>
      </c>
      <c r="B8" s="242" t="s">
        <v>2</v>
      </c>
      <c r="C8" s="24" t="s">
        <v>4</v>
      </c>
    </row>
    <row r="9" spans="1:5">
      <c r="A9" s="243"/>
      <c r="B9" s="244"/>
      <c r="C9" s="15">
        <v>10</v>
      </c>
    </row>
    <row r="10" spans="1:5">
      <c r="A10" s="245" t="s">
        <v>13</v>
      </c>
      <c r="B10" s="246">
        <v>10</v>
      </c>
      <c r="C10" s="82">
        <v>10</v>
      </c>
    </row>
    <row r="11" spans="1:5" ht="13.5" thickBot="1">
      <c r="A11" s="182" t="s">
        <v>14</v>
      </c>
      <c r="B11" s="183">
        <v>95</v>
      </c>
      <c r="C11" s="83">
        <v>95</v>
      </c>
    </row>
  </sheetData>
  <mergeCells count="6">
    <mergeCell ref="A11:B11"/>
    <mergeCell ref="A1:C1"/>
    <mergeCell ref="A7:C7"/>
    <mergeCell ref="A8:B8"/>
    <mergeCell ref="A9:B9"/>
    <mergeCell ref="A10:B10"/>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tabColor theme="0"/>
  </sheetPr>
  <dimension ref="A1:E15"/>
  <sheetViews>
    <sheetView workbookViewId="0">
      <selection sqref="A1:C1"/>
    </sheetView>
  </sheetViews>
  <sheetFormatPr defaultRowHeight="12.75"/>
  <cols>
    <col min="1" max="1" width="38.28515625" style="2" customWidth="1"/>
    <col min="2" max="2" width="27.5703125" style="2" customWidth="1"/>
    <col min="3" max="3" width="23.140625" style="2" customWidth="1"/>
    <col min="4" max="16384" width="9.140625" style="2"/>
  </cols>
  <sheetData>
    <row r="1" spans="1:5" ht="35.1" customHeight="1" thickBot="1">
      <c r="A1" s="173" t="s">
        <v>319</v>
      </c>
      <c r="B1" s="184"/>
      <c r="C1" s="185"/>
    </row>
    <row r="2" spans="1:5" s="20" customFormat="1" ht="12.75" customHeight="1" thickBot="1">
      <c r="A2" s="70"/>
      <c r="B2" s="70"/>
      <c r="C2" s="70"/>
    </row>
    <row r="3" spans="1:5" s="20" customFormat="1" ht="22.5">
      <c r="A3" s="32"/>
      <c r="B3" s="146"/>
      <c r="C3" s="33"/>
      <c r="D3" s="31" t="s">
        <v>270</v>
      </c>
      <c r="E3" s="89" t="s">
        <v>271</v>
      </c>
    </row>
    <row r="4" spans="1:5" s="20" customFormat="1" ht="22.5">
      <c r="A4" s="7"/>
      <c r="B4" s="34"/>
      <c r="C4" s="35"/>
      <c r="D4" s="31" t="s">
        <v>270</v>
      </c>
      <c r="E4" s="90" t="s">
        <v>272</v>
      </c>
    </row>
    <row r="5" spans="1:5" s="20" customFormat="1" ht="23.25" thickBot="1">
      <c r="A5" s="7"/>
      <c r="B5" s="7"/>
      <c r="C5" s="10"/>
      <c r="D5" s="31" t="s">
        <v>270</v>
      </c>
      <c r="E5" s="91" t="s">
        <v>273</v>
      </c>
    </row>
    <row r="6" spans="1:5" s="20" customFormat="1" ht="13.5" thickBot="1"/>
    <row r="7" spans="1:5" ht="24.95" customHeight="1" thickBot="1">
      <c r="A7" s="178" t="s">
        <v>15</v>
      </c>
      <c r="B7" s="179" t="s">
        <v>15</v>
      </c>
      <c r="C7" s="180" t="s">
        <v>15</v>
      </c>
    </row>
    <row r="8" spans="1:5" ht="30" customHeight="1">
      <c r="A8" s="92" t="s">
        <v>2</v>
      </c>
      <c r="B8" s="93" t="s">
        <v>3</v>
      </c>
      <c r="C8" s="94" t="s">
        <v>4</v>
      </c>
    </row>
    <row r="9" spans="1:5">
      <c r="A9" s="87" t="s">
        <v>16</v>
      </c>
      <c r="B9" s="155">
        <f>C9/($C$14+$C$15)</f>
        <v>0.82857142857142863</v>
      </c>
      <c r="C9" s="15">
        <v>87</v>
      </c>
    </row>
    <row r="10" spans="1:5">
      <c r="A10" s="87" t="s">
        <v>17</v>
      </c>
      <c r="B10" s="155">
        <f t="shared" ref="B10:B13" si="0">C10/($C$14+$C$15)</f>
        <v>0.81904761904761902</v>
      </c>
      <c r="C10" s="15">
        <v>86</v>
      </c>
    </row>
    <row r="11" spans="1:5">
      <c r="A11" s="87" t="s">
        <v>18</v>
      </c>
      <c r="B11" s="155">
        <f t="shared" si="0"/>
        <v>0.8</v>
      </c>
      <c r="C11" s="15">
        <v>84</v>
      </c>
    </row>
    <row r="12" spans="1:5">
      <c r="A12" s="87" t="s">
        <v>19</v>
      </c>
      <c r="B12" s="155">
        <f t="shared" si="0"/>
        <v>0.79047619047619044</v>
      </c>
      <c r="C12" s="15">
        <v>83</v>
      </c>
    </row>
    <row r="13" spans="1:5" ht="13.5" thickBot="1">
      <c r="A13" s="17" t="s">
        <v>20</v>
      </c>
      <c r="B13" s="156">
        <f t="shared" si="0"/>
        <v>0.69523809523809521</v>
      </c>
      <c r="C13" s="104">
        <v>73</v>
      </c>
    </row>
    <row r="14" spans="1:5" ht="13.5" thickTop="1">
      <c r="A14" s="176" t="s">
        <v>13</v>
      </c>
      <c r="B14" s="177">
        <v>88</v>
      </c>
      <c r="C14" s="62">
        <v>88</v>
      </c>
    </row>
    <row r="15" spans="1:5" ht="13.5" thickBot="1">
      <c r="A15" s="182" t="s">
        <v>14</v>
      </c>
      <c r="B15" s="183">
        <v>17</v>
      </c>
      <c r="C15" s="63">
        <v>17</v>
      </c>
    </row>
  </sheetData>
  <mergeCells count="4">
    <mergeCell ref="A1:C1"/>
    <mergeCell ref="A15:B15"/>
    <mergeCell ref="A7:C7"/>
    <mergeCell ref="A14:B14"/>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tabColor theme="0"/>
  </sheetPr>
  <dimension ref="A1:L62"/>
  <sheetViews>
    <sheetView zoomScaleNormal="100" workbookViewId="0">
      <pane ySplit="7" topLeftCell="A8" activePane="bottomLeft" state="frozen"/>
      <selection pane="bottomLeft" sqref="A1:K1"/>
    </sheetView>
  </sheetViews>
  <sheetFormatPr defaultRowHeight="12.75"/>
  <cols>
    <col min="1" max="1" width="10.7109375" style="2" customWidth="1"/>
    <col min="2" max="2" width="35.7109375" style="2" customWidth="1"/>
    <col min="3" max="10" width="13.7109375" style="2" customWidth="1"/>
    <col min="11" max="12" width="25.7109375" style="2" bestFit="1" customWidth="1"/>
    <col min="13" max="13" width="12.7109375" style="2" bestFit="1" customWidth="1"/>
    <col min="14" max="14" width="11.5703125" style="2" customWidth="1"/>
    <col min="15" max="15" width="10.5703125" style="2" customWidth="1"/>
    <col min="16" max="16" width="15.140625" style="2" customWidth="1"/>
    <col min="17" max="17" width="9.140625" style="2"/>
    <col min="18" max="18" width="10.7109375" style="2" customWidth="1"/>
    <col min="19" max="20" width="9.140625" style="2"/>
    <col min="21" max="21" width="12.28515625" style="2" customWidth="1"/>
    <col min="22" max="22" width="12.42578125" style="2" customWidth="1"/>
    <col min="23" max="23" width="24" style="2" bestFit="1" customWidth="1"/>
    <col min="24" max="24" width="11.42578125" style="2" customWidth="1"/>
    <col min="25" max="25" width="25.7109375" style="2" bestFit="1" customWidth="1"/>
    <col min="26" max="26" width="25" style="2" customWidth="1"/>
    <col min="27" max="16384" width="9.140625" style="2"/>
  </cols>
  <sheetData>
    <row r="1" spans="1:11" ht="35.1" customHeight="1" thickBot="1">
      <c r="A1" s="173" t="s">
        <v>319</v>
      </c>
      <c r="B1" s="206"/>
      <c r="C1" s="206"/>
      <c r="D1" s="206"/>
      <c r="E1" s="206"/>
      <c r="F1" s="206"/>
      <c r="G1" s="206"/>
      <c r="H1" s="206"/>
      <c r="I1" s="206"/>
      <c r="J1" s="206"/>
      <c r="K1" s="207"/>
    </row>
    <row r="2" spans="1:11" s="20" customFormat="1" ht="18" customHeight="1" thickBot="1">
      <c r="A2" s="70"/>
      <c r="B2" s="39"/>
      <c r="C2" s="39"/>
      <c r="D2" s="39"/>
      <c r="E2" s="39"/>
      <c r="F2" s="39"/>
      <c r="G2" s="39"/>
      <c r="H2" s="39"/>
      <c r="I2" s="39"/>
      <c r="J2" s="39"/>
      <c r="K2" s="39"/>
    </row>
    <row r="3" spans="1:11" ht="16.5" customHeight="1">
      <c r="A3" s="32"/>
      <c r="B3" s="146"/>
      <c r="C3" s="33"/>
      <c r="D3" s="31" t="s">
        <v>270</v>
      </c>
      <c r="E3" s="89" t="s">
        <v>271</v>
      </c>
    </row>
    <row r="4" spans="1:11" ht="22.5">
      <c r="A4" s="7"/>
      <c r="B4" s="34"/>
      <c r="C4" s="35"/>
      <c r="D4" s="31" t="s">
        <v>270</v>
      </c>
      <c r="E4" s="90" t="s">
        <v>272</v>
      </c>
    </row>
    <row r="5" spans="1:11" ht="23.25" thickBot="1">
      <c r="A5" s="7"/>
      <c r="B5" s="7"/>
      <c r="C5" s="10"/>
      <c r="D5" s="31" t="s">
        <v>270</v>
      </c>
      <c r="E5" s="91" t="s">
        <v>273</v>
      </c>
    </row>
    <row r="6" spans="1:11" ht="13.5" thickBot="1">
      <c r="C6" s="7"/>
      <c r="D6" s="7"/>
      <c r="E6" s="7"/>
      <c r="F6" s="7"/>
      <c r="G6" s="7"/>
    </row>
    <row r="7" spans="1:11" ht="20.25" customHeight="1" thickBot="1">
      <c r="A7" s="208" t="s">
        <v>21</v>
      </c>
      <c r="B7" s="209"/>
      <c r="C7" s="209"/>
      <c r="D7" s="209"/>
      <c r="E7" s="209"/>
      <c r="F7" s="209"/>
      <c r="G7" s="209"/>
      <c r="H7" s="209"/>
      <c r="I7" s="209"/>
      <c r="J7" s="209"/>
      <c r="K7" s="210"/>
    </row>
    <row r="8" spans="1:11" s="45" customFormat="1" ht="13.5" thickBot="1">
      <c r="A8" s="147"/>
      <c r="B8" s="39"/>
      <c r="C8" s="39"/>
      <c r="D8" s="39"/>
      <c r="E8" s="39"/>
      <c r="F8" s="39"/>
      <c r="G8" s="39"/>
      <c r="H8" s="39"/>
      <c r="I8" s="39"/>
      <c r="J8" s="39"/>
      <c r="K8" s="39"/>
    </row>
    <row r="9" spans="1:11" s="84" customFormat="1" ht="13.5" thickBot="1">
      <c r="A9" s="190" t="s">
        <v>283</v>
      </c>
      <c r="B9" s="191"/>
      <c r="C9" s="191"/>
      <c r="D9" s="191"/>
      <c r="E9" s="191"/>
      <c r="F9" s="191"/>
      <c r="G9" s="191"/>
      <c r="H9" s="191"/>
      <c r="I9" s="191"/>
      <c r="J9" s="191"/>
      <c r="K9" s="192"/>
    </row>
    <row r="10" spans="1:11" s="84" customFormat="1" ht="25.5">
      <c r="A10" s="198" t="s">
        <v>2</v>
      </c>
      <c r="B10" s="199"/>
      <c r="C10" s="95" t="s">
        <v>22</v>
      </c>
      <c r="D10" s="95" t="s">
        <v>23</v>
      </c>
      <c r="E10" s="95" t="s">
        <v>24</v>
      </c>
      <c r="F10" s="95" t="s">
        <v>25</v>
      </c>
      <c r="G10" s="95" t="s">
        <v>26</v>
      </c>
      <c r="H10" s="95" t="s">
        <v>27</v>
      </c>
      <c r="I10" s="95" t="s">
        <v>28</v>
      </c>
      <c r="J10" s="95" t="s">
        <v>4</v>
      </c>
      <c r="K10" s="96" t="s">
        <v>263</v>
      </c>
    </row>
    <row r="11" spans="1:11" s="84" customFormat="1">
      <c r="A11" s="186" t="s">
        <v>29</v>
      </c>
      <c r="B11" s="187"/>
      <c r="C11" s="164">
        <v>8</v>
      </c>
      <c r="D11" s="164">
        <v>1</v>
      </c>
      <c r="E11" s="164">
        <v>0</v>
      </c>
      <c r="F11" s="164">
        <v>1</v>
      </c>
      <c r="G11" s="164">
        <v>0</v>
      </c>
      <c r="H11" s="164">
        <v>0</v>
      </c>
      <c r="I11" s="164">
        <v>0</v>
      </c>
      <c r="J11" s="105">
        <f>SUM(C11:I11)</f>
        <v>10</v>
      </c>
      <c r="K11" s="98">
        <f>C11*$C$18+D11*$D$18+E11*$E$18+F11*$F$18+G11*$G$18+H11*$H$18+I11*$I$18</f>
        <v>51</v>
      </c>
    </row>
    <row r="12" spans="1:11" s="84" customFormat="1">
      <c r="A12" s="186" t="s">
        <v>260</v>
      </c>
      <c r="B12" s="187"/>
      <c r="C12" s="164">
        <v>10</v>
      </c>
      <c r="D12" s="164">
        <v>2</v>
      </c>
      <c r="E12" s="164">
        <v>3</v>
      </c>
      <c r="F12" s="164">
        <v>4</v>
      </c>
      <c r="G12" s="164">
        <v>0</v>
      </c>
      <c r="H12" s="164">
        <v>1</v>
      </c>
      <c r="I12" s="164">
        <v>1</v>
      </c>
      <c r="J12" s="105">
        <f t="shared" ref="J12:J16" si="0">SUM(C12:I12)</f>
        <v>21</v>
      </c>
      <c r="K12" s="98">
        <f t="shared" ref="K12:K16" si="1">C12*$C$18+D12*$D$18+E12*$E$18+F12*$F$18+G12*$G$18+H12*$H$18+I12*$I$18</f>
        <v>599</v>
      </c>
    </row>
    <row r="13" spans="1:11" s="84" customFormat="1">
      <c r="A13" s="186" t="s">
        <v>261</v>
      </c>
      <c r="B13" s="187"/>
      <c r="C13" s="164">
        <v>8</v>
      </c>
      <c r="D13" s="164">
        <v>7</v>
      </c>
      <c r="E13" s="164">
        <v>2</v>
      </c>
      <c r="F13" s="164">
        <v>7</v>
      </c>
      <c r="G13" s="164">
        <v>1</v>
      </c>
      <c r="H13" s="164">
        <v>0</v>
      </c>
      <c r="I13" s="164">
        <v>0</v>
      </c>
      <c r="J13" s="105">
        <f t="shared" si="0"/>
        <v>25</v>
      </c>
      <c r="K13" s="98">
        <f t="shared" si="1"/>
        <v>352</v>
      </c>
    </row>
    <row r="14" spans="1:11" s="84" customFormat="1">
      <c r="A14" s="186" t="s">
        <v>262</v>
      </c>
      <c r="B14" s="187"/>
      <c r="C14" s="164">
        <v>7</v>
      </c>
      <c r="D14" s="164">
        <v>1</v>
      </c>
      <c r="E14" s="164">
        <v>1</v>
      </c>
      <c r="F14" s="164">
        <v>0</v>
      </c>
      <c r="G14" s="164">
        <v>0</v>
      </c>
      <c r="H14" s="164">
        <v>0</v>
      </c>
      <c r="I14" s="164">
        <v>0</v>
      </c>
      <c r="J14" s="105">
        <f t="shared" si="0"/>
        <v>9</v>
      </c>
      <c r="K14" s="98">
        <f t="shared" si="1"/>
        <v>27</v>
      </c>
    </row>
    <row r="15" spans="1:11" s="84" customFormat="1">
      <c r="A15" s="186" t="s">
        <v>259</v>
      </c>
      <c r="B15" s="187"/>
      <c r="C15" s="164">
        <v>6</v>
      </c>
      <c r="D15" s="164">
        <v>0</v>
      </c>
      <c r="E15" s="164">
        <v>0</v>
      </c>
      <c r="F15" s="164">
        <v>0</v>
      </c>
      <c r="G15" s="164">
        <v>0</v>
      </c>
      <c r="H15" s="164">
        <v>0</v>
      </c>
      <c r="I15" s="164">
        <v>0</v>
      </c>
      <c r="J15" s="105">
        <f t="shared" si="0"/>
        <v>6</v>
      </c>
      <c r="K15" s="98">
        <f t="shared" si="1"/>
        <v>12</v>
      </c>
    </row>
    <row r="16" spans="1:11" s="84" customFormat="1">
      <c r="A16" s="186" t="s">
        <v>51</v>
      </c>
      <c r="B16" s="187"/>
      <c r="C16" s="164">
        <v>7</v>
      </c>
      <c r="D16" s="164">
        <v>0</v>
      </c>
      <c r="E16" s="164">
        <v>0</v>
      </c>
      <c r="F16" s="164">
        <v>0</v>
      </c>
      <c r="G16" s="164">
        <v>0</v>
      </c>
      <c r="H16" s="164">
        <v>0</v>
      </c>
      <c r="I16" s="164">
        <v>1</v>
      </c>
      <c r="J16" s="105">
        <f t="shared" si="0"/>
        <v>8</v>
      </c>
      <c r="K16" s="98">
        <f t="shared" si="1"/>
        <v>264</v>
      </c>
    </row>
    <row r="17" spans="1:12" s="84" customFormat="1">
      <c r="A17" s="194" t="s">
        <v>265</v>
      </c>
      <c r="B17" s="195"/>
      <c r="C17" s="97">
        <f>SUM(C11:C16)</f>
        <v>46</v>
      </c>
      <c r="D17" s="97">
        <f t="shared" ref="D17:J17" si="2">SUM(D11:D16)</f>
        <v>11</v>
      </c>
      <c r="E17" s="97">
        <f t="shared" si="2"/>
        <v>6</v>
      </c>
      <c r="F17" s="97">
        <f t="shared" si="2"/>
        <v>12</v>
      </c>
      <c r="G17" s="97">
        <f t="shared" si="2"/>
        <v>1</v>
      </c>
      <c r="H17" s="97">
        <f t="shared" si="2"/>
        <v>1</v>
      </c>
      <c r="I17" s="97">
        <f t="shared" si="2"/>
        <v>2</v>
      </c>
      <c r="J17" s="165">
        <f t="shared" si="2"/>
        <v>79</v>
      </c>
      <c r="K17" s="106"/>
    </row>
    <row r="18" spans="1:12" s="84" customFormat="1" ht="13.5" thickBot="1">
      <c r="A18" s="196" t="s">
        <v>266</v>
      </c>
      <c r="B18" s="197"/>
      <c r="C18" s="107">
        <v>2</v>
      </c>
      <c r="D18" s="107">
        <v>5</v>
      </c>
      <c r="E18" s="107">
        <v>8</v>
      </c>
      <c r="F18" s="107">
        <v>30</v>
      </c>
      <c r="G18" s="107">
        <v>75</v>
      </c>
      <c r="H18" s="107">
        <v>175</v>
      </c>
      <c r="I18" s="107">
        <v>250</v>
      </c>
      <c r="J18" s="108"/>
      <c r="K18" s="109">
        <f>SUM(K11:K16)</f>
        <v>1305</v>
      </c>
    </row>
    <row r="20" spans="1:12" s="84" customFormat="1" ht="13.5" thickBot="1"/>
    <row r="21" spans="1:12" s="84" customFormat="1" ht="13.5" thickBot="1">
      <c r="A21" s="190" t="s">
        <v>284</v>
      </c>
      <c r="B21" s="191"/>
      <c r="C21" s="191"/>
      <c r="D21" s="191"/>
      <c r="E21" s="191"/>
      <c r="F21" s="191"/>
      <c r="G21" s="191"/>
      <c r="H21" s="191"/>
      <c r="I21" s="191"/>
      <c r="J21" s="191"/>
      <c r="K21" s="192"/>
    </row>
    <row r="22" spans="1:12" s="84" customFormat="1" ht="25.5">
      <c r="A22" s="198" t="s">
        <v>2</v>
      </c>
      <c r="B22" s="204"/>
      <c r="C22" s="95" t="s">
        <v>39</v>
      </c>
      <c r="D22" s="95" t="s">
        <v>40</v>
      </c>
      <c r="E22" s="95" t="s">
        <v>41</v>
      </c>
      <c r="F22" s="95" t="s">
        <v>42</v>
      </c>
      <c r="G22" s="95" t="s">
        <v>43</v>
      </c>
      <c r="H22" s="95" t="s">
        <v>44</v>
      </c>
      <c r="I22" s="95" t="s">
        <v>45</v>
      </c>
      <c r="J22" s="95" t="s">
        <v>4</v>
      </c>
      <c r="K22" s="96" t="s">
        <v>267</v>
      </c>
    </row>
    <row r="23" spans="1:12" s="84" customFormat="1">
      <c r="A23" s="186" t="s">
        <v>29</v>
      </c>
      <c r="B23" s="187"/>
      <c r="C23" s="164">
        <v>5</v>
      </c>
      <c r="D23" s="164">
        <v>0</v>
      </c>
      <c r="E23" s="164">
        <v>0</v>
      </c>
      <c r="F23" s="164">
        <v>0</v>
      </c>
      <c r="G23" s="164">
        <v>2</v>
      </c>
      <c r="H23" s="164">
        <v>1</v>
      </c>
      <c r="I23" s="164">
        <v>1</v>
      </c>
      <c r="J23" s="110">
        <f>SUM(C23:I23)</f>
        <v>9</v>
      </c>
      <c r="K23" s="98">
        <f>C23*$C$29+D23*$D$29+E23*$E$29+F23*$F$29+G23*$G$29+H23*$H$29+I23*$I$29</f>
        <v>1162.5</v>
      </c>
    </row>
    <row r="24" spans="1:12" s="84" customFormat="1">
      <c r="A24" s="186" t="s">
        <v>260</v>
      </c>
      <c r="B24" s="187"/>
      <c r="C24" s="164">
        <v>13</v>
      </c>
      <c r="D24" s="164">
        <v>4</v>
      </c>
      <c r="E24" s="164">
        <v>1</v>
      </c>
      <c r="F24" s="164">
        <v>0</v>
      </c>
      <c r="G24" s="164">
        <v>1</v>
      </c>
      <c r="H24" s="164">
        <v>0</v>
      </c>
      <c r="I24" s="164">
        <v>0</v>
      </c>
      <c r="J24" s="110">
        <f t="shared" ref="J24:J27" si="3">SUM(C24:I24)</f>
        <v>19</v>
      </c>
      <c r="K24" s="98">
        <f t="shared" ref="K24:K27" si="4">C24*$C$29+D24*$D$29+E24*$E$29+F24*$F$29+G24*$G$29+H24*$H$29+I24*$I$29</f>
        <v>280</v>
      </c>
    </row>
    <row r="25" spans="1:12" s="84" customFormat="1">
      <c r="A25" s="186" t="s">
        <v>261</v>
      </c>
      <c r="B25" s="187"/>
      <c r="C25" s="164">
        <v>6</v>
      </c>
      <c r="D25" s="164">
        <v>5</v>
      </c>
      <c r="E25" s="164">
        <v>2</v>
      </c>
      <c r="F25" s="164">
        <v>2</v>
      </c>
      <c r="G25" s="164">
        <v>1</v>
      </c>
      <c r="H25" s="164">
        <v>5</v>
      </c>
      <c r="I25" s="164">
        <v>3</v>
      </c>
      <c r="J25" s="110">
        <f t="shared" si="3"/>
        <v>24</v>
      </c>
      <c r="K25" s="98">
        <f t="shared" si="4"/>
        <v>3715</v>
      </c>
    </row>
    <row r="26" spans="1:12" s="84" customFormat="1">
      <c r="A26" s="186" t="s">
        <v>262</v>
      </c>
      <c r="B26" s="187"/>
      <c r="C26" s="164">
        <v>2</v>
      </c>
      <c r="D26" s="164">
        <v>2</v>
      </c>
      <c r="E26" s="164">
        <v>0</v>
      </c>
      <c r="F26" s="164">
        <v>2</v>
      </c>
      <c r="G26" s="164">
        <v>1</v>
      </c>
      <c r="H26" s="164">
        <v>0</v>
      </c>
      <c r="I26" s="164">
        <v>2</v>
      </c>
      <c r="J26" s="110">
        <f t="shared" si="3"/>
        <v>9</v>
      </c>
      <c r="K26" s="98">
        <f t="shared" si="4"/>
        <v>1335</v>
      </c>
    </row>
    <row r="27" spans="1:12" s="84" customFormat="1">
      <c r="A27" s="186" t="s">
        <v>269</v>
      </c>
      <c r="B27" s="205"/>
      <c r="C27" s="164">
        <v>10</v>
      </c>
      <c r="D27" s="164">
        <v>2</v>
      </c>
      <c r="E27" s="164">
        <v>1</v>
      </c>
      <c r="F27" s="164">
        <v>0</v>
      </c>
      <c r="G27" s="164">
        <v>0</v>
      </c>
      <c r="H27" s="164">
        <v>2</v>
      </c>
      <c r="I27" s="164">
        <v>1</v>
      </c>
      <c r="J27" s="110">
        <f t="shared" si="3"/>
        <v>16</v>
      </c>
      <c r="K27" s="98">
        <f t="shared" si="4"/>
        <v>1292.5</v>
      </c>
    </row>
    <row r="28" spans="1:12" s="84" customFormat="1">
      <c r="A28" s="194" t="s">
        <v>265</v>
      </c>
      <c r="B28" s="195"/>
      <c r="C28" s="110">
        <f>SUM(C23:C27)</f>
        <v>36</v>
      </c>
      <c r="D28" s="110">
        <f t="shared" ref="D28:J28" si="5">SUM(D23:D27)</f>
        <v>13</v>
      </c>
      <c r="E28" s="110">
        <f t="shared" si="5"/>
        <v>4</v>
      </c>
      <c r="F28" s="110">
        <f t="shared" si="5"/>
        <v>4</v>
      </c>
      <c r="G28" s="110">
        <f t="shared" si="5"/>
        <v>5</v>
      </c>
      <c r="H28" s="110">
        <f t="shared" si="5"/>
        <v>8</v>
      </c>
      <c r="I28" s="110">
        <f t="shared" si="5"/>
        <v>7</v>
      </c>
      <c r="J28" s="111">
        <f t="shared" si="5"/>
        <v>77</v>
      </c>
      <c r="K28" s="112"/>
    </row>
    <row r="29" spans="1:12" s="84" customFormat="1" ht="13.5" thickBot="1">
      <c r="A29" s="113" t="s">
        <v>266</v>
      </c>
      <c r="B29" s="114"/>
      <c r="C29" s="107">
        <v>2.5</v>
      </c>
      <c r="D29" s="107">
        <v>15</v>
      </c>
      <c r="E29" s="107">
        <v>37.5</v>
      </c>
      <c r="F29" s="107">
        <v>75</v>
      </c>
      <c r="G29" s="107">
        <v>150</v>
      </c>
      <c r="H29" s="107">
        <v>350</v>
      </c>
      <c r="I29" s="107">
        <v>500</v>
      </c>
      <c r="J29" s="115"/>
      <c r="K29" s="109">
        <f>SUM(K23:K27)</f>
        <v>7785</v>
      </c>
    </row>
    <row r="31" spans="1:12" s="84" customFormat="1" ht="13.5" thickBot="1"/>
    <row r="32" spans="1:12" s="84" customFormat="1" ht="13.5" thickBot="1">
      <c r="A32" s="190" t="s">
        <v>285</v>
      </c>
      <c r="B32" s="191"/>
      <c r="C32" s="191"/>
      <c r="D32" s="191"/>
      <c r="E32" s="191"/>
      <c r="F32" s="191"/>
      <c r="G32" s="191"/>
      <c r="H32" s="191"/>
      <c r="I32" s="191"/>
      <c r="J32" s="191"/>
      <c r="K32" s="191"/>
      <c r="L32" s="193"/>
    </row>
    <row r="33" spans="1:12" s="84" customFormat="1" ht="25.5">
      <c r="A33" s="198" t="s">
        <v>2</v>
      </c>
      <c r="B33" s="200"/>
      <c r="C33" s="95" t="s">
        <v>46</v>
      </c>
      <c r="D33" s="95" t="s">
        <v>22</v>
      </c>
      <c r="E33" s="95" t="s">
        <v>23</v>
      </c>
      <c r="F33" s="95" t="s">
        <v>24</v>
      </c>
      <c r="G33" s="95" t="s">
        <v>25</v>
      </c>
      <c r="H33" s="95" t="s">
        <v>26</v>
      </c>
      <c r="I33" s="95" t="s">
        <v>27</v>
      </c>
      <c r="J33" s="95" t="s">
        <v>28</v>
      </c>
      <c r="K33" s="95" t="s">
        <v>4</v>
      </c>
      <c r="L33" s="96" t="s">
        <v>268</v>
      </c>
    </row>
    <row r="34" spans="1:12" s="84" customFormat="1">
      <c r="A34" s="186" t="s">
        <v>29</v>
      </c>
      <c r="B34" s="187"/>
      <c r="C34" s="164">
        <v>5</v>
      </c>
      <c r="D34" s="164">
        <v>2</v>
      </c>
      <c r="E34" s="164">
        <v>0</v>
      </c>
      <c r="F34" s="164">
        <v>1</v>
      </c>
      <c r="G34" s="164">
        <v>1</v>
      </c>
      <c r="H34" s="164">
        <v>0</v>
      </c>
      <c r="I34" s="164">
        <v>0</v>
      </c>
      <c r="J34" s="164">
        <v>0</v>
      </c>
      <c r="K34" s="110">
        <f>SUM(C34:J34)</f>
        <v>9</v>
      </c>
      <c r="L34" s="98">
        <f>C34*$C$41+D34*$D$41+E34*$E$41+F34*$F$41+G34*$G$41+H34*$H$41+I34*$I$41+J34*$J$41</f>
        <v>42</v>
      </c>
    </row>
    <row r="35" spans="1:12" s="84" customFormat="1">
      <c r="A35" s="186" t="s">
        <v>260</v>
      </c>
      <c r="B35" s="187"/>
      <c r="C35" s="164">
        <v>7</v>
      </c>
      <c r="D35" s="164">
        <v>10</v>
      </c>
      <c r="E35" s="164">
        <v>0</v>
      </c>
      <c r="F35" s="164">
        <v>0</v>
      </c>
      <c r="G35" s="164">
        <v>0</v>
      </c>
      <c r="H35" s="164">
        <v>0</v>
      </c>
      <c r="I35" s="164">
        <v>1</v>
      </c>
      <c r="J35" s="164">
        <v>1</v>
      </c>
      <c r="K35" s="110">
        <f t="shared" ref="K35:K40" si="6">SUM(C35:J35)</f>
        <v>19</v>
      </c>
      <c r="L35" s="98">
        <f t="shared" ref="L35:L39" si="7">C35*$C$41+D35*$D$41+E35*$E$41+F35*$F$41+G35*$G$41+H35*$H$41+I35*$I$41+J35*$J$41</f>
        <v>445</v>
      </c>
    </row>
    <row r="36" spans="1:12" s="84" customFormat="1">
      <c r="A36" s="186" t="s">
        <v>261</v>
      </c>
      <c r="B36" s="187"/>
      <c r="C36" s="164">
        <v>13</v>
      </c>
      <c r="D36" s="164">
        <v>4</v>
      </c>
      <c r="E36" s="164">
        <v>2</v>
      </c>
      <c r="F36" s="164">
        <v>0</v>
      </c>
      <c r="G36" s="164">
        <v>1</v>
      </c>
      <c r="H36" s="164">
        <v>0</v>
      </c>
      <c r="I36" s="164">
        <v>0</v>
      </c>
      <c r="J36" s="164">
        <v>0</v>
      </c>
      <c r="K36" s="110">
        <f t="shared" si="6"/>
        <v>20</v>
      </c>
      <c r="L36" s="98">
        <f t="shared" si="7"/>
        <v>48</v>
      </c>
    </row>
    <row r="37" spans="1:12" s="84" customFormat="1">
      <c r="A37" s="186" t="s">
        <v>262</v>
      </c>
      <c r="B37" s="187"/>
      <c r="C37" s="164">
        <v>6</v>
      </c>
      <c r="D37" s="164">
        <v>1</v>
      </c>
      <c r="E37" s="164">
        <v>1</v>
      </c>
      <c r="F37" s="164">
        <v>0</v>
      </c>
      <c r="G37" s="164">
        <v>0</v>
      </c>
      <c r="H37" s="164">
        <v>0</v>
      </c>
      <c r="I37" s="164">
        <v>0</v>
      </c>
      <c r="J37" s="164">
        <v>0</v>
      </c>
      <c r="K37" s="110">
        <f t="shared" si="6"/>
        <v>8</v>
      </c>
      <c r="L37" s="98">
        <f t="shared" si="7"/>
        <v>7</v>
      </c>
    </row>
    <row r="38" spans="1:12" s="84" customFormat="1">
      <c r="A38" s="186" t="s">
        <v>274</v>
      </c>
      <c r="B38" s="187"/>
      <c r="C38" s="164">
        <v>3</v>
      </c>
      <c r="D38" s="164">
        <v>2</v>
      </c>
      <c r="E38" s="164">
        <v>0</v>
      </c>
      <c r="F38" s="164">
        <v>0</v>
      </c>
      <c r="G38" s="164">
        <v>0</v>
      </c>
      <c r="H38" s="164">
        <v>0</v>
      </c>
      <c r="I38" s="164">
        <v>0</v>
      </c>
      <c r="J38" s="164">
        <v>0</v>
      </c>
      <c r="K38" s="110">
        <f t="shared" si="6"/>
        <v>5</v>
      </c>
      <c r="L38" s="98">
        <f t="shared" si="7"/>
        <v>4</v>
      </c>
    </row>
    <row r="39" spans="1:12" s="84" customFormat="1">
      <c r="A39" s="186" t="s">
        <v>51</v>
      </c>
      <c r="B39" s="187"/>
      <c r="C39" s="164">
        <v>8</v>
      </c>
      <c r="D39" s="164">
        <v>2</v>
      </c>
      <c r="E39" s="164">
        <v>0</v>
      </c>
      <c r="F39" s="164">
        <v>0</v>
      </c>
      <c r="G39" s="164">
        <v>0</v>
      </c>
      <c r="H39" s="164">
        <v>0</v>
      </c>
      <c r="I39" s="164">
        <v>0</v>
      </c>
      <c r="J39" s="164">
        <v>0</v>
      </c>
      <c r="K39" s="110">
        <f t="shared" si="6"/>
        <v>10</v>
      </c>
      <c r="L39" s="98">
        <f t="shared" si="7"/>
        <v>4</v>
      </c>
    </row>
    <row r="40" spans="1:12" s="84" customFormat="1">
      <c r="A40" s="116" t="s">
        <v>265</v>
      </c>
      <c r="B40" s="117"/>
      <c r="C40" s="110">
        <f>SUM(C34:C39)</f>
        <v>42</v>
      </c>
      <c r="D40" s="110">
        <f t="shared" ref="D40:J40" si="8">SUM(D34:D39)</f>
        <v>21</v>
      </c>
      <c r="E40" s="110">
        <f t="shared" si="8"/>
        <v>3</v>
      </c>
      <c r="F40" s="110">
        <f t="shared" si="8"/>
        <v>1</v>
      </c>
      <c r="G40" s="110">
        <f t="shared" si="8"/>
        <v>2</v>
      </c>
      <c r="H40" s="110">
        <f t="shared" si="8"/>
        <v>0</v>
      </c>
      <c r="I40" s="110">
        <f t="shared" si="8"/>
        <v>1</v>
      </c>
      <c r="J40" s="110">
        <f t="shared" si="8"/>
        <v>1</v>
      </c>
      <c r="K40" s="111">
        <f t="shared" si="6"/>
        <v>71</v>
      </c>
      <c r="L40" s="112"/>
    </row>
    <row r="41" spans="1:12" s="84" customFormat="1" ht="13.5" thickBot="1">
      <c r="A41" s="113" t="s">
        <v>266</v>
      </c>
      <c r="B41" s="114"/>
      <c r="C41" s="107">
        <v>0</v>
      </c>
      <c r="D41" s="107">
        <v>2</v>
      </c>
      <c r="E41" s="107">
        <v>5</v>
      </c>
      <c r="F41" s="107">
        <v>8</v>
      </c>
      <c r="G41" s="107">
        <v>30</v>
      </c>
      <c r="H41" s="107">
        <v>75</v>
      </c>
      <c r="I41" s="107">
        <v>175</v>
      </c>
      <c r="J41" s="107">
        <v>250</v>
      </c>
      <c r="K41" s="115"/>
      <c r="L41" s="109">
        <f>SUM(L34:L39)</f>
        <v>550</v>
      </c>
    </row>
    <row r="43" spans="1:12" s="84" customFormat="1" ht="13.5" thickBot="1"/>
    <row r="44" spans="1:12" s="84" customFormat="1" ht="13.5" thickBot="1">
      <c r="A44" s="190" t="s">
        <v>286</v>
      </c>
      <c r="B44" s="191"/>
      <c r="C44" s="191"/>
      <c r="D44" s="191"/>
      <c r="E44" s="191"/>
      <c r="F44" s="191"/>
      <c r="G44" s="191"/>
      <c r="H44" s="191"/>
      <c r="I44" s="191"/>
      <c r="J44" s="191"/>
      <c r="K44" s="192"/>
    </row>
    <row r="45" spans="1:12" s="84" customFormat="1" ht="25.5">
      <c r="A45" s="198" t="s">
        <v>2</v>
      </c>
      <c r="B45" s="204"/>
      <c r="C45" s="95" t="s">
        <v>39</v>
      </c>
      <c r="D45" s="95" t="s">
        <v>40</v>
      </c>
      <c r="E45" s="95" t="s">
        <v>41</v>
      </c>
      <c r="F45" s="95" t="s">
        <v>42</v>
      </c>
      <c r="G45" s="95" t="s">
        <v>43</v>
      </c>
      <c r="H45" s="95" t="s">
        <v>44</v>
      </c>
      <c r="I45" s="95" t="s">
        <v>45</v>
      </c>
      <c r="J45" s="95" t="s">
        <v>4</v>
      </c>
      <c r="K45" s="96" t="s">
        <v>267</v>
      </c>
    </row>
    <row r="46" spans="1:12" s="84" customFormat="1">
      <c r="A46" s="186" t="s">
        <v>29</v>
      </c>
      <c r="B46" s="187"/>
      <c r="C46" s="164">
        <v>5</v>
      </c>
      <c r="D46" s="164">
        <v>0</v>
      </c>
      <c r="E46" s="164">
        <v>0</v>
      </c>
      <c r="F46" s="164">
        <v>0</v>
      </c>
      <c r="G46" s="164">
        <v>1</v>
      </c>
      <c r="H46" s="164">
        <v>0</v>
      </c>
      <c r="I46" s="164">
        <v>1</v>
      </c>
      <c r="J46" s="110">
        <f>SUM(C46:I46)</f>
        <v>7</v>
      </c>
      <c r="K46" s="98">
        <f>C46*$C$52+D46*$D$52+E46*$E$52+F46*$F$52+G46*$G$52+H46*$H$52+I46*$I$52</f>
        <v>662.5</v>
      </c>
    </row>
    <row r="47" spans="1:12" s="84" customFormat="1">
      <c r="A47" s="186" t="s">
        <v>260</v>
      </c>
      <c r="B47" s="187"/>
      <c r="C47" s="164">
        <v>16</v>
      </c>
      <c r="D47" s="164">
        <v>1</v>
      </c>
      <c r="E47" s="164">
        <v>0</v>
      </c>
      <c r="F47" s="164">
        <v>0</v>
      </c>
      <c r="G47" s="164">
        <v>0</v>
      </c>
      <c r="H47" s="164">
        <v>0</v>
      </c>
      <c r="I47" s="164">
        <v>0</v>
      </c>
      <c r="J47" s="110">
        <f t="shared" ref="J47:J51" si="9">SUM(C47:I47)</f>
        <v>17</v>
      </c>
      <c r="K47" s="98">
        <f t="shared" ref="K47:K50" si="10">C47*$C$52+D47*$D$52+E47*$E$52+F47*$F$52+G47*$G$52+H47*$H$52+I47*$I$52</f>
        <v>55</v>
      </c>
    </row>
    <row r="48" spans="1:12" s="84" customFormat="1">
      <c r="A48" s="186" t="s">
        <v>261</v>
      </c>
      <c r="B48" s="187"/>
      <c r="C48" s="164">
        <v>15</v>
      </c>
      <c r="D48" s="164">
        <v>0</v>
      </c>
      <c r="E48" s="164">
        <v>0</v>
      </c>
      <c r="F48" s="164">
        <v>0</v>
      </c>
      <c r="G48" s="164">
        <v>1</v>
      </c>
      <c r="H48" s="164">
        <v>0</v>
      </c>
      <c r="I48" s="164">
        <v>0</v>
      </c>
      <c r="J48" s="110">
        <f t="shared" si="9"/>
        <v>16</v>
      </c>
      <c r="K48" s="98">
        <f t="shared" si="10"/>
        <v>187.5</v>
      </c>
    </row>
    <row r="49" spans="1:11" s="84" customFormat="1">
      <c r="A49" s="186" t="s">
        <v>262</v>
      </c>
      <c r="B49" s="187"/>
      <c r="C49" s="164">
        <v>5</v>
      </c>
      <c r="D49" s="164">
        <v>0</v>
      </c>
      <c r="E49" s="164">
        <v>0</v>
      </c>
      <c r="F49" s="164">
        <v>0</v>
      </c>
      <c r="G49" s="164">
        <v>1</v>
      </c>
      <c r="H49" s="164">
        <v>0</v>
      </c>
      <c r="I49" s="164">
        <v>0</v>
      </c>
      <c r="J49" s="110">
        <f t="shared" si="9"/>
        <v>6</v>
      </c>
      <c r="K49" s="98">
        <f t="shared" si="10"/>
        <v>162.5</v>
      </c>
    </row>
    <row r="50" spans="1:11" s="84" customFormat="1">
      <c r="A50" s="186" t="s">
        <v>269</v>
      </c>
      <c r="B50" s="205"/>
      <c r="C50" s="164">
        <v>11</v>
      </c>
      <c r="D50" s="164">
        <v>0</v>
      </c>
      <c r="E50" s="164">
        <v>0</v>
      </c>
      <c r="F50" s="164">
        <v>0</v>
      </c>
      <c r="G50" s="164">
        <v>0</v>
      </c>
      <c r="H50" s="164">
        <v>1</v>
      </c>
      <c r="I50" s="164">
        <v>1</v>
      </c>
      <c r="J50" s="110">
        <f t="shared" si="9"/>
        <v>13</v>
      </c>
      <c r="K50" s="98">
        <f t="shared" si="10"/>
        <v>877.5</v>
      </c>
    </row>
    <row r="51" spans="1:11" s="84" customFormat="1">
      <c r="A51" s="194" t="s">
        <v>265</v>
      </c>
      <c r="B51" s="195"/>
      <c r="C51" s="110">
        <f>SUM(C46:C50)</f>
        <v>52</v>
      </c>
      <c r="D51" s="110">
        <f t="shared" ref="D51:I51" si="11">SUM(D46:D50)</f>
        <v>1</v>
      </c>
      <c r="E51" s="110">
        <f t="shared" si="11"/>
        <v>0</v>
      </c>
      <c r="F51" s="110">
        <f t="shared" si="11"/>
        <v>0</v>
      </c>
      <c r="G51" s="110">
        <f t="shared" si="11"/>
        <v>3</v>
      </c>
      <c r="H51" s="110">
        <f t="shared" si="11"/>
        <v>1</v>
      </c>
      <c r="I51" s="110">
        <f t="shared" si="11"/>
        <v>2</v>
      </c>
      <c r="J51" s="111">
        <f t="shared" si="9"/>
        <v>59</v>
      </c>
      <c r="K51" s="112"/>
    </row>
    <row r="52" spans="1:11" s="84" customFormat="1" ht="13.5" thickBot="1">
      <c r="A52" s="113" t="s">
        <v>266</v>
      </c>
      <c r="B52" s="114"/>
      <c r="C52" s="107">
        <v>2.5</v>
      </c>
      <c r="D52" s="107">
        <v>15</v>
      </c>
      <c r="E52" s="107">
        <v>37.5</v>
      </c>
      <c r="F52" s="107">
        <v>75</v>
      </c>
      <c r="G52" s="107">
        <v>150</v>
      </c>
      <c r="H52" s="107">
        <v>350</v>
      </c>
      <c r="I52" s="107">
        <v>500</v>
      </c>
      <c r="J52" s="115"/>
      <c r="K52" s="109">
        <f>SUM(K46:K50)</f>
        <v>1945</v>
      </c>
    </row>
    <row r="54" spans="1:11" ht="13.5" thickBot="1">
      <c r="C54" s="3"/>
      <c r="D54" s="3"/>
      <c r="E54" s="4"/>
      <c r="F54" s="4"/>
      <c r="G54" s="4"/>
    </row>
    <row r="55" spans="1:11" ht="13.5" thickBot="1">
      <c r="A55" s="190" t="s">
        <v>287</v>
      </c>
      <c r="B55" s="201"/>
      <c r="C55" s="201"/>
      <c r="D55" s="201"/>
      <c r="E55" s="201"/>
      <c r="F55" s="201"/>
      <c r="G55" s="201"/>
      <c r="H55" s="201"/>
      <c r="I55" s="193"/>
    </row>
    <row r="56" spans="1:11" ht="25.5">
      <c r="A56" s="202" t="s">
        <v>2</v>
      </c>
      <c r="B56" s="203"/>
      <c r="C56" s="118" t="s">
        <v>47</v>
      </c>
      <c r="D56" s="118" t="s">
        <v>48</v>
      </c>
      <c r="E56" s="118" t="s">
        <v>49</v>
      </c>
      <c r="F56" s="118" t="s">
        <v>50</v>
      </c>
      <c r="G56" s="118" t="s">
        <v>51</v>
      </c>
      <c r="H56" s="118" t="s">
        <v>52</v>
      </c>
      <c r="I56" s="119" t="s">
        <v>4</v>
      </c>
    </row>
    <row r="57" spans="1:11">
      <c r="A57" s="186" t="s">
        <v>29</v>
      </c>
      <c r="B57" s="187"/>
      <c r="C57" s="164">
        <v>1</v>
      </c>
      <c r="D57" s="164">
        <v>2</v>
      </c>
      <c r="E57" s="164">
        <v>2</v>
      </c>
      <c r="F57" s="164">
        <v>0</v>
      </c>
      <c r="G57" s="164">
        <v>2</v>
      </c>
      <c r="H57" s="164">
        <v>0</v>
      </c>
      <c r="I57" s="120">
        <f>SUM(C57:H57)</f>
        <v>7</v>
      </c>
    </row>
    <row r="58" spans="1:11">
      <c r="A58" s="186" t="s">
        <v>260</v>
      </c>
      <c r="B58" s="187"/>
      <c r="C58" s="164">
        <v>4</v>
      </c>
      <c r="D58" s="164">
        <v>2</v>
      </c>
      <c r="E58" s="164">
        <v>9</v>
      </c>
      <c r="F58" s="164">
        <v>0</v>
      </c>
      <c r="G58" s="164">
        <v>1</v>
      </c>
      <c r="H58" s="164">
        <v>1</v>
      </c>
      <c r="I58" s="120">
        <f t="shared" ref="I58:I62" si="12">SUM(C58:H58)</f>
        <v>17</v>
      </c>
    </row>
    <row r="59" spans="1:11">
      <c r="A59" s="186" t="s">
        <v>261</v>
      </c>
      <c r="B59" s="187"/>
      <c r="C59" s="164">
        <v>8</v>
      </c>
      <c r="D59" s="164">
        <v>3</v>
      </c>
      <c r="E59" s="164">
        <v>2</v>
      </c>
      <c r="F59" s="164">
        <v>0</v>
      </c>
      <c r="G59" s="164">
        <v>0</v>
      </c>
      <c r="H59" s="164">
        <v>1</v>
      </c>
      <c r="I59" s="120">
        <f t="shared" si="12"/>
        <v>14</v>
      </c>
    </row>
    <row r="60" spans="1:11">
      <c r="A60" s="186" t="s">
        <v>262</v>
      </c>
      <c r="B60" s="187"/>
      <c r="C60" s="164">
        <v>3</v>
      </c>
      <c r="D60" s="164">
        <v>1</v>
      </c>
      <c r="E60" s="164">
        <v>0</v>
      </c>
      <c r="F60" s="164">
        <v>0</v>
      </c>
      <c r="G60" s="164">
        <v>0</v>
      </c>
      <c r="H60" s="164">
        <v>0</v>
      </c>
      <c r="I60" s="120">
        <f t="shared" si="12"/>
        <v>4</v>
      </c>
    </row>
    <row r="61" spans="1:11">
      <c r="A61" s="186" t="s">
        <v>51</v>
      </c>
      <c r="B61" s="187"/>
      <c r="C61" s="164">
        <v>3</v>
      </c>
      <c r="D61" s="164">
        <v>3</v>
      </c>
      <c r="E61" s="164">
        <v>2</v>
      </c>
      <c r="F61" s="164">
        <v>0</v>
      </c>
      <c r="G61" s="164">
        <v>1</v>
      </c>
      <c r="H61" s="164">
        <v>0</v>
      </c>
      <c r="I61" s="120">
        <f t="shared" si="12"/>
        <v>9</v>
      </c>
    </row>
    <row r="62" spans="1:11" ht="13.5" thickBot="1">
      <c r="A62" s="188" t="s">
        <v>265</v>
      </c>
      <c r="B62" s="189"/>
      <c r="C62" s="121">
        <f>SUM(C57:C61)</f>
        <v>19</v>
      </c>
      <c r="D62" s="121">
        <f t="shared" ref="D62:H62" si="13">SUM(D57:D61)</f>
        <v>11</v>
      </c>
      <c r="E62" s="121">
        <f t="shared" si="13"/>
        <v>15</v>
      </c>
      <c r="F62" s="121">
        <f t="shared" si="13"/>
        <v>0</v>
      </c>
      <c r="G62" s="121">
        <f t="shared" si="13"/>
        <v>4</v>
      </c>
      <c r="H62" s="121">
        <f t="shared" si="13"/>
        <v>2</v>
      </c>
      <c r="I62" s="122">
        <f t="shared" si="12"/>
        <v>51</v>
      </c>
    </row>
  </sheetData>
  <mergeCells count="44">
    <mergeCell ref="A1:K1"/>
    <mergeCell ref="A7:K7"/>
    <mergeCell ref="A28:B28"/>
    <mergeCell ref="A22:B22"/>
    <mergeCell ref="A23:B23"/>
    <mergeCell ref="A24:B24"/>
    <mergeCell ref="A25:B25"/>
    <mergeCell ref="A26:B26"/>
    <mergeCell ref="A27:B27"/>
    <mergeCell ref="A16:B16"/>
    <mergeCell ref="A12:B12"/>
    <mergeCell ref="A13:B13"/>
    <mergeCell ref="A14:B14"/>
    <mergeCell ref="A15:B15"/>
    <mergeCell ref="A56:B56"/>
    <mergeCell ref="A57:B57"/>
    <mergeCell ref="A58:B58"/>
    <mergeCell ref="A36:B36"/>
    <mergeCell ref="A37:B37"/>
    <mergeCell ref="A38:B38"/>
    <mergeCell ref="A39:B39"/>
    <mergeCell ref="A51:B51"/>
    <mergeCell ref="A45:B45"/>
    <mergeCell ref="A46:B46"/>
    <mergeCell ref="A47:B47"/>
    <mergeCell ref="A48:B48"/>
    <mergeCell ref="A49:B49"/>
    <mergeCell ref="A50:B50"/>
    <mergeCell ref="A59:B59"/>
    <mergeCell ref="A60:B60"/>
    <mergeCell ref="A61:B61"/>
    <mergeCell ref="A62:B62"/>
    <mergeCell ref="A9:K9"/>
    <mergeCell ref="A21:K21"/>
    <mergeCell ref="A32:L32"/>
    <mergeCell ref="A44:K44"/>
    <mergeCell ref="A17:B17"/>
    <mergeCell ref="A18:B18"/>
    <mergeCell ref="A10:B10"/>
    <mergeCell ref="A11:B11"/>
    <mergeCell ref="A33:B33"/>
    <mergeCell ref="A34:B34"/>
    <mergeCell ref="A35:B35"/>
    <mergeCell ref="A55:I55"/>
  </mergeCells>
  <phoneticPr fontId="0" type="noConversion"/>
  <pageMargins left="0.75" right="0.75" top="1" bottom="1" header="0.5" footer="0.5"/>
  <headerFooter alignWithMargins="0"/>
  <drawing r:id="rId1"/>
  <legacyDrawing r:id="rId2"/>
</worksheet>
</file>

<file path=xl/worksheets/sheet4.xml><?xml version="1.0" encoding="utf-8"?>
<worksheet xmlns="http://schemas.openxmlformats.org/spreadsheetml/2006/main" xmlns:r="http://schemas.openxmlformats.org/officeDocument/2006/relationships">
  <sheetPr>
    <tabColor theme="0"/>
  </sheetPr>
  <dimension ref="A1:M61"/>
  <sheetViews>
    <sheetView workbookViewId="0">
      <pane ySplit="7" topLeftCell="A8" activePane="bottomLeft" state="frozen"/>
      <selection pane="bottomLeft" sqref="A1:L1"/>
    </sheetView>
  </sheetViews>
  <sheetFormatPr defaultRowHeight="12.75"/>
  <cols>
    <col min="1" max="1" width="38.140625" style="2" customWidth="1"/>
    <col min="2" max="2" width="15" style="2" customWidth="1"/>
    <col min="3" max="3" width="15.5703125" style="2" customWidth="1"/>
    <col min="4" max="5" width="13.7109375" style="2" customWidth="1"/>
    <col min="6" max="6" width="16.28515625" style="2" customWidth="1"/>
    <col min="7" max="7" width="16" style="2" customWidth="1"/>
    <col min="8" max="12" width="13.7109375" style="2" customWidth="1"/>
    <col min="13" max="13" width="25.7109375" style="2" bestFit="1" customWidth="1"/>
    <col min="14" max="14" width="19.42578125" style="2" bestFit="1" customWidth="1"/>
    <col min="15" max="15" width="9.7109375" style="2" customWidth="1"/>
    <col min="16" max="17" width="9.140625" style="2"/>
    <col min="18" max="18" width="10.7109375" style="2" customWidth="1"/>
    <col min="19" max="20" width="9.140625" style="2"/>
    <col min="21" max="21" width="11.140625" style="2" customWidth="1"/>
    <col min="22" max="22" width="11.28515625" style="2" customWidth="1"/>
    <col min="23" max="23" width="11" style="2" customWidth="1"/>
    <col min="24" max="24" width="9.140625" style="2"/>
    <col min="25" max="25" width="14.28515625" style="2" bestFit="1" customWidth="1"/>
    <col min="26" max="16384" width="9.140625" style="2"/>
  </cols>
  <sheetData>
    <row r="1" spans="1:12" ht="35.1" customHeight="1" thickBot="1">
      <c r="A1" s="173" t="s">
        <v>319</v>
      </c>
      <c r="B1" s="184" t="s">
        <v>0</v>
      </c>
      <c r="C1" s="184" t="s">
        <v>0</v>
      </c>
      <c r="D1" s="184" t="s">
        <v>0</v>
      </c>
      <c r="E1" s="184" t="s">
        <v>0</v>
      </c>
      <c r="F1" s="184" t="s">
        <v>0</v>
      </c>
      <c r="G1" s="184" t="s">
        <v>0</v>
      </c>
      <c r="H1" s="184" t="s">
        <v>0</v>
      </c>
      <c r="I1" s="184" t="s">
        <v>0</v>
      </c>
      <c r="J1" s="184" t="s">
        <v>0</v>
      </c>
      <c r="K1" s="184" t="s">
        <v>0</v>
      </c>
      <c r="L1" s="185" t="s">
        <v>0</v>
      </c>
    </row>
    <row r="2" spans="1:12" s="20" customFormat="1" ht="15.75" customHeight="1" thickBot="1">
      <c r="A2" s="70"/>
      <c r="B2" s="70"/>
      <c r="C2" s="70"/>
      <c r="D2" s="70"/>
      <c r="E2" s="70"/>
      <c r="F2" s="70"/>
      <c r="G2" s="70"/>
      <c r="H2" s="70"/>
      <c r="I2" s="70"/>
      <c r="J2" s="70"/>
      <c r="K2" s="70"/>
      <c r="L2" s="70"/>
    </row>
    <row r="3" spans="1:12" ht="22.5">
      <c r="A3" s="32"/>
      <c r="B3" s="146"/>
      <c r="C3" s="33"/>
      <c r="D3" s="31" t="s">
        <v>270</v>
      </c>
      <c r="E3" s="89" t="s">
        <v>271</v>
      </c>
    </row>
    <row r="4" spans="1:12" ht="22.5">
      <c r="A4" s="7"/>
      <c r="B4" s="34"/>
      <c r="C4" s="35"/>
      <c r="D4" s="31" t="s">
        <v>270</v>
      </c>
      <c r="E4" s="90" t="s">
        <v>272</v>
      </c>
    </row>
    <row r="5" spans="1:12" ht="23.25" thickBot="1">
      <c r="A5" s="7"/>
      <c r="B5" s="7"/>
      <c r="C5" s="10"/>
      <c r="D5" s="31" t="s">
        <v>270</v>
      </c>
      <c r="E5" s="91" t="s">
        <v>273</v>
      </c>
    </row>
    <row r="6" spans="1:12" ht="13.5" thickBot="1"/>
    <row r="7" spans="1:12" ht="23.25" customHeight="1" thickBot="1">
      <c r="A7" s="208" t="s">
        <v>54</v>
      </c>
      <c r="B7" s="217" t="s">
        <v>54</v>
      </c>
      <c r="C7" s="217" t="s">
        <v>54</v>
      </c>
      <c r="D7" s="217" t="s">
        <v>54</v>
      </c>
      <c r="E7" s="217" t="s">
        <v>54</v>
      </c>
      <c r="F7" s="217" t="s">
        <v>54</v>
      </c>
      <c r="G7" s="217" t="s">
        <v>54</v>
      </c>
      <c r="H7" s="217" t="s">
        <v>54</v>
      </c>
      <c r="I7" s="217" t="s">
        <v>54</v>
      </c>
      <c r="J7" s="217" t="s">
        <v>54</v>
      </c>
      <c r="K7" s="217" t="s">
        <v>54</v>
      </c>
      <c r="L7" s="218" t="s">
        <v>54</v>
      </c>
    </row>
    <row r="8" spans="1:12" s="45" customFormat="1" ht="13.5" thickBot="1">
      <c r="A8" s="147"/>
      <c r="B8" s="42"/>
      <c r="C8" s="42"/>
      <c r="D8" s="42"/>
      <c r="E8" s="42"/>
      <c r="F8" s="42"/>
      <c r="G8" s="42"/>
      <c r="H8" s="42"/>
      <c r="I8" s="42"/>
      <c r="J8" s="42"/>
      <c r="K8" s="42"/>
      <c r="L8" s="42"/>
    </row>
    <row r="9" spans="1:12" s="46" customFormat="1" ht="13.5" thickBot="1">
      <c r="A9" s="190" t="s">
        <v>281</v>
      </c>
      <c r="B9" s="191"/>
      <c r="C9" s="191"/>
      <c r="D9" s="191"/>
      <c r="E9" s="191"/>
      <c r="F9" s="191"/>
      <c r="G9" s="191"/>
      <c r="H9" s="191"/>
      <c r="I9" s="191"/>
      <c r="J9" s="191"/>
      <c r="K9" s="191"/>
      <c r="L9" s="192"/>
    </row>
    <row r="10" spans="1:12" s="46" customFormat="1" ht="25.5">
      <c r="A10" s="158" t="s">
        <v>2</v>
      </c>
      <c r="B10" s="160" t="s">
        <v>55</v>
      </c>
      <c r="C10" s="160" t="s">
        <v>56</v>
      </c>
      <c r="D10" s="160" t="s">
        <v>57</v>
      </c>
      <c r="E10" s="160" t="s">
        <v>58</v>
      </c>
      <c r="F10" s="160" t="s">
        <v>59</v>
      </c>
      <c r="G10" s="160" t="s">
        <v>60</v>
      </c>
      <c r="H10" s="160" t="s">
        <v>61</v>
      </c>
      <c r="I10" s="160" t="s">
        <v>62</v>
      </c>
      <c r="J10" s="160" t="s">
        <v>63</v>
      </c>
      <c r="K10" s="160" t="s">
        <v>64</v>
      </c>
      <c r="L10" s="96" t="s">
        <v>4</v>
      </c>
    </row>
    <row r="11" spans="1:12" s="46" customFormat="1">
      <c r="A11" s="166" t="s">
        <v>29</v>
      </c>
      <c r="B11" s="164">
        <v>0</v>
      </c>
      <c r="C11" s="164">
        <v>0</v>
      </c>
      <c r="D11" s="164">
        <v>1</v>
      </c>
      <c r="E11" s="164">
        <v>0</v>
      </c>
      <c r="F11" s="164">
        <v>1</v>
      </c>
      <c r="G11" s="164">
        <v>0</v>
      </c>
      <c r="H11" s="164">
        <v>1</v>
      </c>
      <c r="I11" s="164">
        <v>0</v>
      </c>
      <c r="J11" s="164">
        <v>1</v>
      </c>
      <c r="K11" s="164">
        <v>0</v>
      </c>
      <c r="L11" s="98">
        <f>SUM(B11:K11)</f>
        <v>4</v>
      </c>
    </row>
    <row r="12" spans="1:12" s="46" customFormat="1">
      <c r="A12" s="166" t="s">
        <v>30</v>
      </c>
      <c r="B12" s="164">
        <v>2</v>
      </c>
      <c r="C12" s="164">
        <v>0</v>
      </c>
      <c r="D12" s="164">
        <v>4</v>
      </c>
      <c r="E12" s="164">
        <v>0</v>
      </c>
      <c r="F12" s="164">
        <v>1</v>
      </c>
      <c r="G12" s="164">
        <v>0</v>
      </c>
      <c r="H12" s="164">
        <v>4</v>
      </c>
      <c r="I12" s="164">
        <v>4</v>
      </c>
      <c r="J12" s="164">
        <v>2</v>
      </c>
      <c r="K12" s="164">
        <v>1</v>
      </c>
      <c r="L12" s="98">
        <f t="shared" ref="L12:L15" si="0">SUM(B12:K12)</f>
        <v>18</v>
      </c>
    </row>
    <row r="13" spans="1:12" s="46" customFormat="1">
      <c r="A13" s="166" t="s">
        <v>31</v>
      </c>
      <c r="B13" s="164">
        <v>0</v>
      </c>
      <c r="C13" s="164">
        <v>0</v>
      </c>
      <c r="D13" s="164">
        <v>2</v>
      </c>
      <c r="E13" s="164">
        <v>0</v>
      </c>
      <c r="F13" s="164">
        <v>1</v>
      </c>
      <c r="G13" s="164">
        <v>0</v>
      </c>
      <c r="H13" s="164">
        <v>0</v>
      </c>
      <c r="I13" s="164">
        <v>4</v>
      </c>
      <c r="J13" s="164">
        <v>0</v>
      </c>
      <c r="K13" s="164">
        <v>0</v>
      </c>
      <c r="L13" s="98">
        <f t="shared" si="0"/>
        <v>7</v>
      </c>
    </row>
    <row r="14" spans="1:12" s="46" customFormat="1">
      <c r="A14" s="166" t="s">
        <v>51</v>
      </c>
      <c r="B14" s="164">
        <v>0</v>
      </c>
      <c r="C14" s="164">
        <v>0</v>
      </c>
      <c r="D14" s="164">
        <v>0</v>
      </c>
      <c r="E14" s="164">
        <v>0</v>
      </c>
      <c r="F14" s="164">
        <v>2</v>
      </c>
      <c r="G14" s="164">
        <v>0</v>
      </c>
      <c r="H14" s="164">
        <v>0</v>
      </c>
      <c r="I14" s="164">
        <v>0</v>
      </c>
      <c r="J14" s="164">
        <v>0</v>
      </c>
      <c r="K14" s="164">
        <v>0</v>
      </c>
      <c r="L14" s="98">
        <f t="shared" si="0"/>
        <v>2</v>
      </c>
    </row>
    <row r="15" spans="1:12" s="46" customFormat="1" ht="13.5" thickBot="1">
      <c r="A15" s="99" t="s">
        <v>264</v>
      </c>
      <c r="B15" s="100">
        <f>SUM(B11:B14)</f>
        <v>2</v>
      </c>
      <c r="C15" s="100">
        <f t="shared" ref="C15:K15" si="1">SUM(C11:C14)</f>
        <v>0</v>
      </c>
      <c r="D15" s="100">
        <f t="shared" si="1"/>
        <v>7</v>
      </c>
      <c r="E15" s="100">
        <f t="shared" si="1"/>
        <v>0</v>
      </c>
      <c r="F15" s="100">
        <f t="shared" si="1"/>
        <v>5</v>
      </c>
      <c r="G15" s="100">
        <f t="shared" si="1"/>
        <v>0</v>
      </c>
      <c r="H15" s="100">
        <f t="shared" si="1"/>
        <v>5</v>
      </c>
      <c r="I15" s="100">
        <f t="shared" si="1"/>
        <v>8</v>
      </c>
      <c r="J15" s="100">
        <f t="shared" si="1"/>
        <v>3</v>
      </c>
      <c r="K15" s="100">
        <f t="shared" si="1"/>
        <v>1</v>
      </c>
      <c r="L15" s="127">
        <f t="shared" si="0"/>
        <v>31</v>
      </c>
    </row>
    <row r="17" spans="1:13" s="46" customFormat="1" ht="13.5" thickBot="1"/>
    <row r="18" spans="1:13" s="46" customFormat="1" ht="13.5" thickBot="1">
      <c r="A18" s="190" t="s">
        <v>282</v>
      </c>
      <c r="B18" s="211"/>
      <c r="C18" s="211"/>
      <c r="D18" s="211"/>
      <c r="E18" s="211"/>
      <c r="F18" s="211"/>
      <c r="G18" s="212"/>
    </row>
    <row r="19" spans="1:13" s="46" customFormat="1" ht="25.5">
      <c r="A19" s="158" t="s">
        <v>2</v>
      </c>
      <c r="B19" s="160" t="s">
        <v>65</v>
      </c>
      <c r="C19" s="160" t="s">
        <v>8</v>
      </c>
      <c r="D19" s="160" t="s">
        <v>66</v>
      </c>
      <c r="E19" s="160" t="s">
        <v>67</v>
      </c>
      <c r="F19" s="160" t="s">
        <v>68</v>
      </c>
      <c r="G19" s="96" t="s">
        <v>4</v>
      </c>
    </row>
    <row r="20" spans="1:13" s="46" customFormat="1">
      <c r="A20" s="166" t="s">
        <v>29</v>
      </c>
      <c r="B20" s="164">
        <v>1</v>
      </c>
      <c r="C20" s="164">
        <v>3</v>
      </c>
      <c r="D20" s="164">
        <v>0</v>
      </c>
      <c r="E20" s="164">
        <v>0</v>
      </c>
      <c r="F20" s="164">
        <v>0</v>
      </c>
      <c r="G20" s="98">
        <f>SUM(B20:F20)</f>
        <v>4</v>
      </c>
    </row>
    <row r="21" spans="1:13" s="46" customFormat="1">
      <c r="A21" s="166" t="s">
        <v>30</v>
      </c>
      <c r="B21" s="164">
        <v>14</v>
      </c>
      <c r="C21" s="164">
        <v>1</v>
      </c>
      <c r="D21" s="164">
        <v>1</v>
      </c>
      <c r="E21" s="164">
        <v>1</v>
      </c>
      <c r="F21" s="164">
        <v>1</v>
      </c>
      <c r="G21" s="98">
        <f t="shared" ref="G21:G24" si="2">SUM(B21:F21)</f>
        <v>18</v>
      </c>
    </row>
    <row r="22" spans="1:13" s="46" customFormat="1">
      <c r="A22" s="166" t="s">
        <v>31</v>
      </c>
      <c r="B22" s="164">
        <v>4</v>
      </c>
      <c r="C22" s="164">
        <v>2</v>
      </c>
      <c r="D22" s="164">
        <v>1</v>
      </c>
      <c r="E22" s="164">
        <v>0</v>
      </c>
      <c r="F22" s="164">
        <v>0</v>
      </c>
      <c r="G22" s="98">
        <f t="shared" si="2"/>
        <v>7</v>
      </c>
    </row>
    <row r="23" spans="1:13" s="46" customFormat="1">
      <c r="A23" s="166" t="s">
        <v>51</v>
      </c>
      <c r="B23" s="164">
        <v>1</v>
      </c>
      <c r="C23" s="164">
        <v>1</v>
      </c>
      <c r="D23" s="164">
        <v>0</v>
      </c>
      <c r="E23" s="164">
        <v>0</v>
      </c>
      <c r="F23" s="164">
        <v>0</v>
      </c>
      <c r="G23" s="98">
        <f t="shared" si="2"/>
        <v>2</v>
      </c>
    </row>
    <row r="24" spans="1:13" s="46" customFormat="1" ht="13.5" thickBot="1">
      <c r="A24" s="99" t="s">
        <v>264</v>
      </c>
      <c r="B24" s="101">
        <f>SUM(B20:B23)</f>
        <v>20</v>
      </c>
      <c r="C24" s="101">
        <f t="shared" ref="C24:F24" si="3">SUM(C20:C23)</f>
        <v>7</v>
      </c>
      <c r="D24" s="101">
        <f t="shared" si="3"/>
        <v>2</v>
      </c>
      <c r="E24" s="101">
        <f t="shared" si="3"/>
        <v>1</v>
      </c>
      <c r="F24" s="101">
        <f t="shared" si="3"/>
        <v>1</v>
      </c>
      <c r="G24" s="127">
        <f t="shared" si="2"/>
        <v>31</v>
      </c>
    </row>
    <row r="25" spans="1:13" s="46" customFormat="1"/>
    <row r="26" spans="1:13" ht="13.5" thickBot="1"/>
    <row r="27" spans="1:13" ht="13.5" thickBot="1">
      <c r="A27" s="219" t="s">
        <v>69</v>
      </c>
      <c r="B27" s="220" t="s">
        <v>69</v>
      </c>
      <c r="C27" s="220" t="s">
        <v>69</v>
      </c>
      <c r="D27" s="220" t="s">
        <v>69</v>
      </c>
      <c r="E27" s="220" t="s">
        <v>69</v>
      </c>
      <c r="F27" s="220" t="s">
        <v>69</v>
      </c>
      <c r="G27" s="220" t="s">
        <v>69</v>
      </c>
      <c r="H27" s="220" t="s">
        <v>69</v>
      </c>
      <c r="I27" s="220" t="s">
        <v>69</v>
      </c>
      <c r="J27" s="220" t="s">
        <v>69</v>
      </c>
      <c r="K27" s="220" t="s">
        <v>69</v>
      </c>
      <c r="L27" s="220" t="s">
        <v>69</v>
      </c>
      <c r="M27" s="207"/>
    </row>
    <row r="28" spans="1:13" ht="30" customHeight="1">
      <c r="A28" s="43" t="s">
        <v>2</v>
      </c>
      <c r="B28" s="22" t="s">
        <v>70</v>
      </c>
      <c r="C28" s="22" t="s">
        <v>71</v>
      </c>
      <c r="D28" s="22" t="s">
        <v>72</v>
      </c>
      <c r="E28" s="22" t="s">
        <v>73</v>
      </c>
      <c r="F28" s="22" t="s">
        <v>74</v>
      </c>
      <c r="G28" s="22" t="s">
        <v>75</v>
      </c>
      <c r="H28" s="22" t="s">
        <v>76</v>
      </c>
      <c r="I28" s="22" t="s">
        <v>77</v>
      </c>
      <c r="J28" s="22" t="s">
        <v>78</v>
      </c>
      <c r="K28" s="22" t="s">
        <v>79</v>
      </c>
      <c r="L28" s="22" t="s">
        <v>4</v>
      </c>
      <c r="M28" s="24" t="s">
        <v>276</v>
      </c>
    </row>
    <row r="29" spans="1:13">
      <c r="A29" s="14" t="s">
        <v>29</v>
      </c>
      <c r="B29" s="10">
        <v>1</v>
      </c>
      <c r="C29" s="10">
        <v>0</v>
      </c>
      <c r="D29" s="10">
        <v>0</v>
      </c>
      <c r="E29" s="10">
        <v>0</v>
      </c>
      <c r="F29" s="10">
        <v>0</v>
      </c>
      <c r="G29" s="10">
        <v>1</v>
      </c>
      <c r="H29" s="10">
        <v>1</v>
      </c>
      <c r="I29" s="10">
        <v>0</v>
      </c>
      <c r="J29" s="10">
        <v>0</v>
      </c>
      <c r="K29" s="10">
        <v>1</v>
      </c>
      <c r="L29" s="64">
        <f>SUM(B29:K29)</f>
        <v>4</v>
      </c>
      <c r="M29" s="65">
        <f>B29*$B$40+C29*$C$40+D29*$D$40+E29*$E$40+F29*$F$40+G29*$G$40+H29*$H$40+I29*$I$40+J29*$J$40+K29*$K$40</f>
        <v>1842.5</v>
      </c>
    </row>
    <row r="30" spans="1:13" ht="12.75" customHeight="1">
      <c r="A30" s="14" t="s">
        <v>30</v>
      </c>
      <c r="B30" s="10">
        <v>9</v>
      </c>
      <c r="C30" s="10">
        <v>4</v>
      </c>
      <c r="D30" s="10">
        <v>3</v>
      </c>
      <c r="E30" s="10">
        <v>0</v>
      </c>
      <c r="F30" s="10">
        <v>1</v>
      </c>
      <c r="G30" s="10">
        <v>0</v>
      </c>
      <c r="H30" s="10">
        <v>0</v>
      </c>
      <c r="I30" s="10">
        <v>0</v>
      </c>
      <c r="J30" s="10">
        <v>0</v>
      </c>
      <c r="K30" s="10">
        <v>0</v>
      </c>
      <c r="L30" s="64">
        <f t="shared" ref="L30:L38" si="4">SUM(B30:K30)</f>
        <v>17</v>
      </c>
      <c r="M30" s="65">
        <f>B30*$B$40+C30*$C$40+D30*$D$40+E30*$E$40+F30*$F$40+G30*$G$40+H30*$H$40+I30*$I$40+J30*$J$40+K30*$K$40</f>
        <v>292.5</v>
      </c>
    </row>
    <row r="31" spans="1:13" ht="12.75" customHeight="1">
      <c r="A31" s="14" t="s">
        <v>31</v>
      </c>
      <c r="B31" s="10">
        <v>1</v>
      </c>
      <c r="C31" s="10">
        <v>0</v>
      </c>
      <c r="D31" s="10">
        <v>3</v>
      </c>
      <c r="E31" s="10">
        <v>1</v>
      </c>
      <c r="F31" s="10">
        <v>0</v>
      </c>
      <c r="G31" s="10">
        <v>0</v>
      </c>
      <c r="H31" s="10">
        <v>0</v>
      </c>
      <c r="I31" s="10">
        <v>1</v>
      </c>
      <c r="J31" s="10">
        <v>0</v>
      </c>
      <c r="K31" s="10">
        <v>0</v>
      </c>
      <c r="L31" s="64">
        <f t="shared" si="4"/>
        <v>6</v>
      </c>
      <c r="M31" s="65">
        <f>B31*$B$40+C31*$C$40+D31*$D$40+E31*$E$40+F31*$F$40+G31*$G$40+H31*$H$40+I31*$I$40+J31*$J$40+K31*$K$40</f>
        <v>617.5</v>
      </c>
    </row>
    <row r="32" spans="1:13">
      <c r="A32" s="14" t="s">
        <v>32</v>
      </c>
      <c r="B32" s="10">
        <v>1</v>
      </c>
      <c r="C32" s="10">
        <v>0</v>
      </c>
      <c r="D32" s="10">
        <v>0</v>
      </c>
      <c r="E32" s="10">
        <v>0</v>
      </c>
      <c r="F32" s="10">
        <v>0</v>
      </c>
      <c r="G32" s="10">
        <v>0</v>
      </c>
      <c r="H32" s="10">
        <v>0</v>
      </c>
      <c r="I32" s="10">
        <v>0</v>
      </c>
      <c r="J32" s="10">
        <v>0</v>
      </c>
      <c r="K32" s="10">
        <v>0</v>
      </c>
      <c r="L32" s="64">
        <f t="shared" si="4"/>
        <v>1</v>
      </c>
      <c r="M32" s="65">
        <f>B32*$B$40+C32*$C$40+D32*$D$40+E32*$E$40+F32*$F$40+G32*$G$40+H32*$H$40+I32*$I$40+J32*$J$40+K32*$K$40</f>
        <v>2.5</v>
      </c>
    </row>
    <row r="33" spans="1:13" ht="12.75" customHeight="1">
      <c r="A33" s="14" t="s">
        <v>33</v>
      </c>
      <c r="B33" s="10">
        <v>1</v>
      </c>
      <c r="C33" s="10">
        <v>0</v>
      </c>
      <c r="D33" s="10">
        <v>0</v>
      </c>
      <c r="E33" s="10">
        <v>0</v>
      </c>
      <c r="F33" s="10">
        <v>0</v>
      </c>
      <c r="G33" s="10">
        <v>0</v>
      </c>
      <c r="H33" s="10">
        <v>0</v>
      </c>
      <c r="I33" s="10">
        <v>0</v>
      </c>
      <c r="J33" s="10">
        <v>0</v>
      </c>
      <c r="K33" s="10">
        <v>0</v>
      </c>
      <c r="L33" s="64">
        <f t="shared" si="4"/>
        <v>1</v>
      </c>
      <c r="M33" s="65">
        <f>B33*$B$40+C33*$C$40+D33*$D$40+E33*$E$40+F33*$F$40+G33*$G$40+H33*$H$40+I33*$I$40+J33*$J$40+K33*$K$40</f>
        <v>2.5</v>
      </c>
    </row>
    <row r="34" spans="1:13">
      <c r="A34" s="14" t="s">
        <v>34</v>
      </c>
      <c r="B34" s="10">
        <v>0</v>
      </c>
      <c r="C34" s="10">
        <v>0</v>
      </c>
      <c r="D34" s="10">
        <v>0</v>
      </c>
      <c r="E34" s="10">
        <v>0</v>
      </c>
      <c r="F34" s="10">
        <v>0</v>
      </c>
      <c r="G34" s="10">
        <v>0</v>
      </c>
      <c r="H34" s="10">
        <v>0</v>
      </c>
      <c r="I34" s="10">
        <v>0</v>
      </c>
      <c r="J34" s="10">
        <v>0</v>
      </c>
      <c r="K34" s="10">
        <v>0</v>
      </c>
      <c r="L34" s="64">
        <f t="shared" si="4"/>
        <v>0</v>
      </c>
      <c r="M34" s="65">
        <f t="shared" ref="M34:M38" si="5">B34*$B$40+C34*$C$40+D34*$D$40+E34*$E$40+F34*$F$40+G34*$G$40+H34*$H$40+I34*$I$40+J34*$J$40+K34*$K$40</f>
        <v>0</v>
      </c>
    </row>
    <row r="35" spans="1:13" ht="12.75" customHeight="1">
      <c r="A35" s="14" t="s">
        <v>35</v>
      </c>
      <c r="B35" s="10">
        <v>0</v>
      </c>
      <c r="C35" s="10">
        <v>0</v>
      </c>
      <c r="D35" s="10">
        <v>0</v>
      </c>
      <c r="E35" s="10">
        <v>0</v>
      </c>
      <c r="F35" s="10">
        <v>0</v>
      </c>
      <c r="G35" s="10">
        <v>0</v>
      </c>
      <c r="H35" s="10">
        <v>0</v>
      </c>
      <c r="I35" s="10">
        <v>0</v>
      </c>
      <c r="J35" s="10">
        <v>0</v>
      </c>
      <c r="K35" s="10">
        <v>0</v>
      </c>
      <c r="L35" s="64">
        <f t="shared" si="4"/>
        <v>0</v>
      </c>
      <c r="M35" s="65">
        <f t="shared" si="5"/>
        <v>0</v>
      </c>
    </row>
    <row r="36" spans="1:13" ht="12.75" customHeight="1">
      <c r="A36" s="14" t="s">
        <v>36</v>
      </c>
      <c r="B36" s="10">
        <v>0</v>
      </c>
      <c r="C36" s="10">
        <v>0</v>
      </c>
      <c r="D36" s="10">
        <v>0</v>
      </c>
      <c r="E36" s="10">
        <v>0</v>
      </c>
      <c r="F36" s="10">
        <v>0</v>
      </c>
      <c r="G36" s="10">
        <v>0</v>
      </c>
      <c r="H36" s="10">
        <v>0</v>
      </c>
      <c r="I36" s="10">
        <v>0</v>
      </c>
      <c r="J36" s="10">
        <v>0</v>
      </c>
      <c r="K36" s="10">
        <v>0</v>
      </c>
      <c r="L36" s="64">
        <f t="shared" si="4"/>
        <v>0</v>
      </c>
      <c r="M36" s="65">
        <f t="shared" si="5"/>
        <v>0</v>
      </c>
    </row>
    <row r="37" spans="1:13">
      <c r="A37" s="14" t="s">
        <v>37</v>
      </c>
      <c r="B37" s="10">
        <v>0</v>
      </c>
      <c r="C37" s="10">
        <v>0</v>
      </c>
      <c r="D37" s="10">
        <v>0</v>
      </c>
      <c r="E37" s="10">
        <v>0</v>
      </c>
      <c r="F37" s="10">
        <v>0</v>
      </c>
      <c r="G37" s="10">
        <v>0</v>
      </c>
      <c r="H37" s="10">
        <v>0</v>
      </c>
      <c r="I37" s="10">
        <v>0</v>
      </c>
      <c r="J37" s="10">
        <v>0</v>
      </c>
      <c r="K37" s="10">
        <v>0</v>
      </c>
      <c r="L37" s="64">
        <f t="shared" si="4"/>
        <v>0</v>
      </c>
      <c r="M37" s="65">
        <f t="shared" si="5"/>
        <v>0</v>
      </c>
    </row>
    <row r="38" spans="1:13" ht="12.75" customHeight="1">
      <c r="A38" s="14" t="s">
        <v>38</v>
      </c>
      <c r="B38" s="10">
        <v>0</v>
      </c>
      <c r="C38" s="10">
        <v>0</v>
      </c>
      <c r="D38" s="10">
        <v>0</v>
      </c>
      <c r="E38" s="10">
        <v>0</v>
      </c>
      <c r="F38" s="10">
        <v>0</v>
      </c>
      <c r="G38" s="10">
        <v>0</v>
      </c>
      <c r="H38" s="10">
        <v>0</v>
      </c>
      <c r="I38" s="10">
        <v>0</v>
      </c>
      <c r="J38" s="10">
        <v>0</v>
      </c>
      <c r="K38" s="10">
        <v>0</v>
      </c>
      <c r="L38" s="64">
        <f t="shared" si="4"/>
        <v>0</v>
      </c>
      <c r="M38" s="65">
        <f t="shared" si="5"/>
        <v>0</v>
      </c>
    </row>
    <row r="39" spans="1:13" ht="12.75" customHeight="1">
      <c r="A39" s="71" t="s">
        <v>265</v>
      </c>
      <c r="B39" s="34">
        <f>SUM(B29:B38)</f>
        <v>13</v>
      </c>
      <c r="C39" s="34">
        <f t="shared" ref="C39:K39" si="6">SUM(C29:C38)</f>
        <v>4</v>
      </c>
      <c r="D39" s="34">
        <f t="shared" si="6"/>
        <v>6</v>
      </c>
      <c r="E39" s="34">
        <f t="shared" si="6"/>
        <v>1</v>
      </c>
      <c r="F39" s="34">
        <f t="shared" si="6"/>
        <v>1</v>
      </c>
      <c r="G39" s="34">
        <f t="shared" si="6"/>
        <v>1</v>
      </c>
      <c r="H39" s="34">
        <f t="shared" si="6"/>
        <v>1</v>
      </c>
      <c r="I39" s="34">
        <f t="shared" si="6"/>
        <v>1</v>
      </c>
      <c r="J39" s="34">
        <f t="shared" si="6"/>
        <v>0</v>
      </c>
      <c r="K39" s="34">
        <f t="shared" si="6"/>
        <v>1</v>
      </c>
      <c r="L39" s="28">
        <f>SUM(B39:K39)</f>
        <v>29</v>
      </c>
      <c r="M39" s="37"/>
    </row>
    <row r="40" spans="1:13" ht="13.5" thickBot="1">
      <c r="A40" s="68" t="s">
        <v>275</v>
      </c>
      <c r="B40" s="67">
        <v>2.5</v>
      </c>
      <c r="C40" s="67">
        <v>7.5</v>
      </c>
      <c r="D40" s="67">
        <v>30</v>
      </c>
      <c r="E40" s="67">
        <v>75</v>
      </c>
      <c r="F40" s="67">
        <v>150</v>
      </c>
      <c r="G40" s="67">
        <v>240</v>
      </c>
      <c r="H40" s="67">
        <v>350</v>
      </c>
      <c r="I40" s="67">
        <v>450</v>
      </c>
      <c r="J40" s="67">
        <v>750</v>
      </c>
      <c r="K40" s="67">
        <v>1250</v>
      </c>
      <c r="L40" s="72"/>
      <c r="M40" s="44">
        <f>SUM(M29:M38)</f>
        <v>2757.5</v>
      </c>
    </row>
    <row r="41" spans="1:13">
      <c r="B41" s="7"/>
      <c r="C41" s="7"/>
      <c r="D41" s="7"/>
      <c r="E41" s="7"/>
      <c r="F41" s="7"/>
      <c r="G41" s="7"/>
      <c r="H41" s="7"/>
      <c r="I41" s="7"/>
      <c r="J41" s="7"/>
      <c r="K41" s="7"/>
    </row>
    <row r="42" spans="1:13">
      <c r="B42" s="7"/>
      <c r="C42" s="7"/>
      <c r="D42" s="7"/>
      <c r="E42" s="7"/>
      <c r="F42" s="7"/>
      <c r="G42" s="7"/>
      <c r="H42" s="7"/>
      <c r="I42" s="7"/>
      <c r="J42" s="7"/>
      <c r="K42" s="7"/>
    </row>
    <row r="43" spans="1:13" ht="13.5" thickBot="1">
      <c r="B43" s="7"/>
      <c r="C43" s="7"/>
      <c r="D43" s="7"/>
      <c r="E43" s="7"/>
      <c r="F43" s="7"/>
      <c r="G43" s="7"/>
      <c r="H43" s="7"/>
      <c r="I43" s="7"/>
      <c r="J43" s="7"/>
      <c r="K43" s="7"/>
    </row>
    <row r="44" spans="1:13" ht="13.5" thickBot="1">
      <c r="A44" s="219" t="s">
        <v>80</v>
      </c>
      <c r="B44" s="220" t="s">
        <v>80</v>
      </c>
      <c r="C44" s="220" t="s">
        <v>80</v>
      </c>
      <c r="D44" s="220" t="s">
        <v>80</v>
      </c>
      <c r="E44" s="220" t="s">
        <v>80</v>
      </c>
      <c r="F44" s="220" t="s">
        <v>80</v>
      </c>
      <c r="G44" s="220" t="s">
        <v>80</v>
      </c>
      <c r="H44" s="220" t="s">
        <v>80</v>
      </c>
      <c r="I44" s="220" t="s">
        <v>80</v>
      </c>
      <c r="J44" s="220" t="s">
        <v>80</v>
      </c>
      <c r="K44" s="220" t="s">
        <v>80</v>
      </c>
      <c r="L44" s="220" t="s">
        <v>80</v>
      </c>
      <c r="M44" s="221"/>
    </row>
    <row r="45" spans="1:13" ht="30" customHeight="1">
      <c r="A45" s="85" t="s">
        <v>2</v>
      </c>
      <c r="B45" s="86" t="s">
        <v>70</v>
      </c>
      <c r="C45" s="86" t="s">
        <v>71</v>
      </c>
      <c r="D45" s="86" t="s">
        <v>72</v>
      </c>
      <c r="E45" s="86" t="s">
        <v>73</v>
      </c>
      <c r="F45" s="86" t="s">
        <v>74</v>
      </c>
      <c r="G45" s="86" t="s">
        <v>75</v>
      </c>
      <c r="H45" s="86" t="s">
        <v>76</v>
      </c>
      <c r="I45" s="86" t="s">
        <v>77</v>
      </c>
      <c r="J45" s="86" t="s">
        <v>78</v>
      </c>
      <c r="K45" s="86" t="s">
        <v>79</v>
      </c>
      <c r="L45" s="86" t="s">
        <v>4</v>
      </c>
      <c r="M45" s="24" t="s">
        <v>276</v>
      </c>
    </row>
    <row r="46" spans="1:13">
      <c r="A46" s="123" t="s">
        <v>29</v>
      </c>
      <c r="B46" s="10">
        <v>2</v>
      </c>
      <c r="C46" s="10">
        <v>0</v>
      </c>
      <c r="D46" s="10">
        <v>0</v>
      </c>
      <c r="E46" s="10">
        <v>1</v>
      </c>
      <c r="F46" s="10">
        <v>0</v>
      </c>
      <c r="G46" s="10">
        <v>0</v>
      </c>
      <c r="H46" s="10">
        <v>0</v>
      </c>
      <c r="I46" s="10">
        <v>0</v>
      </c>
      <c r="J46" s="10">
        <v>0</v>
      </c>
      <c r="K46" s="10">
        <v>1</v>
      </c>
      <c r="L46" s="64">
        <f>SUM(B46:K46)</f>
        <v>4</v>
      </c>
      <c r="M46" s="65">
        <f>B46*$B$57+C46*$C$57+D46*$D$57+E46*$E$57+F46*$F$57+G46*$G$57+H46*$H$57+I46*$I$57+J46*$J$57+K46*$K$57</f>
        <v>1330</v>
      </c>
    </row>
    <row r="47" spans="1:13" ht="12.75" customHeight="1">
      <c r="A47" s="123" t="s">
        <v>260</v>
      </c>
      <c r="B47" s="10">
        <v>15</v>
      </c>
      <c r="C47" s="10">
        <v>1</v>
      </c>
      <c r="D47" s="10">
        <v>0</v>
      </c>
      <c r="E47" s="10">
        <v>0</v>
      </c>
      <c r="F47" s="10">
        <v>0</v>
      </c>
      <c r="G47" s="10">
        <v>0</v>
      </c>
      <c r="H47" s="10">
        <v>0</v>
      </c>
      <c r="I47" s="10">
        <v>0</v>
      </c>
      <c r="J47" s="10">
        <v>0</v>
      </c>
      <c r="K47" s="10">
        <v>0</v>
      </c>
      <c r="L47" s="64">
        <f t="shared" ref="L47:L55" si="7">SUM(B47:K47)</f>
        <v>16</v>
      </c>
      <c r="M47" s="65">
        <f t="shared" ref="M47:M55" si="8">B47*$B$57+C47*$C$57+D47*$D$57+E47*$E$57+F47*$F$57+G47*$G$57+H47*$H$57+I47*$I$57+J47*$J$57+K47*$K$57</f>
        <v>45</v>
      </c>
    </row>
    <row r="48" spans="1:13" ht="12.75" customHeight="1">
      <c r="A48" s="123" t="s">
        <v>261</v>
      </c>
      <c r="B48" s="10">
        <v>3</v>
      </c>
      <c r="C48" s="10">
        <v>1</v>
      </c>
      <c r="D48" s="10">
        <v>2</v>
      </c>
      <c r="E48" s="10">
        <v>0</v>
      </c>
      <c r="F48" s="10">
        <v>0</v>
      </c>
      <c r="G48" s="10">
        <v>0</v>
      </c>
      <c r="H48" s="10">
        <v>0</v>
      </c>
      <c r="I48" s="10">
        <v>0</v>
      </c>
      <c r="J48" s="10">
        <v>0</v>
      </c>
      <c r="K48" s="10">
        <v>0</v>
      </c>
      <c r="L48" s="64">
        <f t="shared" si="7"/>
        <v>6</v>
      </c>
      <c r="M48" s="65">
        <f t="shared" si="8"/>
        <v>75</v>
      </c>
    </row>
    <row r="49" spans="1:13">
      <c r="A49" s="123" t="s">
        <v>262</v>
      </c>
      <c r="B49" s="10">
        <v>1</v>
      </c>
      <c r="C49" s="10">
        <v>0</v>
      </c>
      <c r="D49" s="10">
        <v>0</v>
      </c>
      <c r="E49" s="10">
        <v>0</v>
      </c>
      <c r="F49" s="10">
        <v>0</v>
      </c>
      <c r="G49" s="10">
        <v>0</v>
      </c>
      <c r="H49" s="10">
        <v>0</v>
      </c>
      <c r="I49" s="10">
        <v>0</v>
      </c>
      <c r="J49" s="10">
        <v>0</v>
      </c>
      <c r="K49" s="10">
        <v>0</v>
      </c>
      <c r="L49" s="64">
        <f t="shared" si="7"/>
        <v>1</v>
      </c>
      <c r="M49" s="65">
        <f t="shared" si="8"/>
        <v>2.5</v>
      </c>
    </row>
    <row r="50" spans="1:13" ht="12.75" customHeight="1">
      <c r="A50" s="123" t="s">
        <v>259</v>
      </c>
      <c r="B50" s="10">
        <v>1</v>
      </c>
      <c r="C50" s="10">
        <v>0</v>
      </c>
      <c r="D50" s="10">
        <v>0</v>
      </c>
      <c r="E50" s="10">
        <v>0</v>
      </c>
      <c r="F50" s="10">
        <v>0</v>
      </c>
      <c r="G50" s="10">
        <v>0</v>
      </c>
      <c r="H50" s="10">
        <v>0</v>
      </c>
      <c r="I50" s="10">
        <v>0</v>
      </c>
      <c r="J50" s="10">
        <v>0</v>
      </c>
      <c r="K50" s="10">
        <v>0</v>
      </c>
      <c r="L50" s="64">
        <f t="shared" si="7"/>
        <v>1</v>
      </c>
      <c r="M50" s="65">
        <f t="shared" si="8"/>
        <v>2.5</v>
      </c>
    </row>
    <row r="51" spans="1:13">
      <c r="A51" s="87" t="s">
        <v>34</v>
      </c>
      <c r="B51" s="10">
        <v>0</v>
      </c>
      <c r="C51" s="10">
        <v>0</v>
      </c>
      <c r="D51" s="10">
        <v>0</v>
      </c>
      <c r="E51" s="10">
        <v>0</v>
      </c>
      <c r="F51" s="10">
        <v>0</v>
      </c>
      <c r="G51" s="10">
        <v>0</v>
      </c>
      <c r="H51" s="10">
        <v>0</v>
      </c>
      <c r="I51" s="10">
        <v>0</v>
      </c>
      <c r="J51" s="10">
        <v>0</v>
      </c>
      <c r="K51" s="10">
        <v>0</v>
      </c>
      <c r="L51" s="64">
        <f t="shared" si="7"/>
        <v>0</v>
      </c>
      <c r="M51" s="65">
        <f t="shared" si="8"/>
        <v>0</v>
      </c>
    </row>
    <row r="52" spans="1:13" ht="12.75" customHeight="1">
      <c r="A52" s="87" t="s">
        <v>35</v>
      </c>
      <c r="B52" s="10">
        <v>0</v>
      </c>
      <c r="C52" s="10">
        <v>0</v>
      </c>
      <c r="D52" s="10">
        <v>0</v>
      </c>
      <c r="E52" s="10">
        <v>0</v>
      </c>
      <c r="F52" s="10">
        <v>0</v>
      </c>
      <c r="G52" s="10">
        <v>0</v>
      </c>
      <c r="H52" s="10">
        <v>0</v>
      </c>
      <c r="I52" s="10">
        <v>0</v>
      </c>
      <c r="J52" s="10">
        <v>0</v>
      </c>
      <c r="K52" s="10">
        <v>0</v>
      </c>
      <c r="L52" s="64">
        <f t="shared" si="7"/>
        <v>0</v>
      </c>
      <c r="M52" s="65">
        <f t="shared" si="8"/>
        <v>0</v>
      </c>
    </row>
    <row r="53" spans="1:13" ht="12.75" customHeight="1">
      <c r="A53" s="87" t="s">
        <v>36</v>
      </c>
      <c r="B53" s="10">
        <v>0</v>
      </c>
      <c r="C53" s="10">
        <v>0</v>
      </c>
      <c r="D53" s="10">
        <v>0</v>
      </c>
      <c r="E53" s="10">
        <v>0</v>
      </c>
      <c r="F53" s="10">
        <v>0</v>
      </c>
      <c r="G53" s="10">
        <v>0</v>
      </c>
      <c r="H53" s="10">
        <v>0</v>
      </c>
      <c r="I53" s="10">
        <v>0</v>
      </c>
      <c r="J53" s="10">
        <v>0</v>
      </c>
      <c r="K53" s="10">
        <v>0</v>
      </c>
      <c r="L53" s="64">
        <f t="shared" si="7"/>
        <v>0</v>
      </c>
      <c r="M53" s="65">
        <f t="shared" si="8"/>
        <v>0</v>
      </c>
    </row>
    <row r="54" spans="1:13">
      <c r="A54" s="87" t="s">
        <v>37</v>
      </c>
      <c r="B54" s="10">
        <v>0</v>
      </c>
      <c r="C54" s="10">
        <v>0</v>
      </c>
      <c r="D54" s="10">
        <v>0</v>
      </c>
      <c r="E54" s="10">
        <v>0</v>
      </c>
      <c r="F54" s="10">
        <v>0</v>
      </c>
      <c r="G54" s="10">
        <v>0</v>
      </c>
      <c r="H54" s="10">
        <v>0</v>
      </c>
      <c r="I54" s="10">
        <v>0</v>
      </c>
      <c r="J54" s="10">
        <v>0</v>
      </c>
      <c r="K54" s="10">
        <v>0</v>
      </c>
      <c r="L54" s="64">
        <f t="shared" si="7"/>
        <v>0</v>
      </c>
      <c r="M54" s="65">
        <f t="shared" si="8"/>
        <v>0</v>
      </c>
    </row>
    <row r="55" spans="1:13" ht="12.75" customHeight="1">
      <c r="A55" s="87" t="s">
        <v>38</v>
      </c>
      <c r="B55" s="10">
        <v>0</v>
      </c>
      <c r="C55" s="10">
        <v>0</v>
      </c>
      <c r="D55" s="10">
        <v>0</v>
      </c>
      <c r="E55" s="10">
        <v>0</v>
      </c>
      <c r="F55" s="10">
        <v>0</v>
      </c>
      <c r="G55" s="10">
        <v>0</v>
      </c>
      <c r="H55" s="10">
        <v>0</v>
      </c>
      <c r="I55" s="10">
        <v>0</v>
      </c>
      <c r="J55" s="10">
        <v>0</v>
      </c>
      <c r="K55" s="10">
        <v>0</v>
      </c>
      <c r="L55" s="64">
        <f t="shared" si="7"/>
        <v>0</v>
      </c>
      <c r="M55" s="65">
        <f t="shared" si="8"/>
        <v>0</v>
      </c>
    </row>
    <row r="56" spans="1:13" ht="12.75" customHeight="1" thickBot="1">
      <c r="A56" s="71" t="s">
        <v>265</v>
      </c>
      <c r="B56" s="34">
        <f>SUM(B46:B55)</f>
        <v>22</v>
      </c>
      <c r="C56" s="34">
        <f t="shared" ref="C56:K56" si="9">SUM(C46:C55)</f>
        <v>2</v>
      </c>
      <c r="D56" s="34">
        <f t="shared" si="9"/>
        <v>2</v>
      </c>
      <c r="E56" s="34">
        <f t="shared" si="9"/>
        <v>1</v>
      </c>
      <c r="F56" s="34">
        <f t="shared" si="9"/>
        <v>0</v>
      </c>
      <c r="G56" s="34">
        <f t="shared" si="9"/>
        <v>0</v>
      </c>
      <c r="H56" s="34">
        <f t="shared" si="9"/>
        <v>0</v>
      </c>
      <c r="I56" s="34">
        <f t="shared" si="9"/>
        <v>0</v>
      </c>
      <c r="J56" s="34">
        <f t="shared" si="9"/>
        <v>0</v>
      </c>
      <c r="K56" s="34">
        <f t="shared" si="9"/>
        <v>1</v>
      </c>
      <c r="L56" s="28">
        <f>SUM(B56:K56)</f>
        <v>28</v>
      </c>
      <c r="M56" s="29"/>
    </row>
    <row r="57" spans="1:13" ht="13.5" thickBot="1">
      <c r="A57" s="68" t="s">
        <v>275</v>
      </c>
      <c r="B57" s="67">
        <v>2.5</v>
      </c>
      <c r="C57" s="67">
        <v>7.5</v>
      </c>
      <c r="D57" s="67">
        <v>30</v>
      </c>
      <c r="E57" s="67">
        <v>75</v>
      </c>
      <c r="F57" s="67">
        <v>150</v>
      </c>
      <c r="G57" s="67">
        <v>240</v>
      </c>
      <c r="H57" s="67">
        <v>350</v>
      </c>
      <c r="I57" s="67">
        <v>450</v>
      </c>
      <c r="J57" s="67">
        <v>750</v>
      </c>
      <c r="K57" s="67">
        <v>1250</v>
      </c>
      <c r="L57" s="30"/>
      <c r="M57" s="27">
        <f>SUM(M46:M55)</f>
        <v>1455</v>
      </c>
    </row>
    <row r="58" spans="1:13" ht="30" customHeight="1">
      <c r="A58" s="181"/>
      <c r="B58" s="181"/>
      <c r="C58" s="181"/>
      <c r="D58" s="181"/>
      <c r="E58" s="181"/>
      <c r="F58" s="181"/>
      <c r="G58" s="181"/>
      <c r="H58" s="181"/>
      <c r="I58" s="181"/>
      <c r="J58" s="181"/>
      <c r="K58" s="216"/>
      <c r="L58" s="3"/>
    </row>
    <row r="59" spans="1:13">
      <c r="A59" s="213"/>
      <c r="B59" s="213"/>
      <c r="C59" s="213"/>
      <c r="D59" s="213"/>
      <c r="E59" s="213"/>
      <c r="F59" s="213"/>
      <c r="G59" s="213"/>
      <c r="H59" s="213"/>
      <c r="I59" s="213"/>
      <c r="J59" s="213"/>
      <c r="K59" s="214"/>
      <c r="L59" s="7"/>
    </row>
    <row r="60" spans="1:13">
      <c r="A60" s="215"/>
      <c r="B60" s="215"/>
      <c r="C60" s="215"/>
      <c r="D60" s="215"/>
      <c r="E60" s="215"/>
      <c r="F60" s="215"/>
      <c r="G60" s="215"/>
      <c r="H60" s="215"/>
      <c r="I60" s="215"/>
      <c r="J60" s="215"/>
      <c r="K60" s="215"/>
      <c r="L60" s="8"/>
    </row>
    <row r="61" spans="1:13">
      <c r="A61" s="215"/>
      <c r="B61" s="215"/>
      <c r="C61" s="215"/>
      <c r="D61" s="215"/>
      <c r="E61" s="215"/>
      <c r="F61" s="215"/>
      <c r="G61" s="215"/>
      <c r="H61" s="215"/>
      <c r="I61" s="215"/>
      <c r="J61" s="215"/>
      <c r="K61" s="215"/>
      <c r="L61" s="8"/>
    </row>
  </sheetData>
  <mergeCells count="10">
    <mergeCell ref="A9:L9"/>
    <mergeCell ref="A18:G18"/>
    <mergeCell ref="A59:K59"/>
    <mergeCell ref="A61:K61"/>
    <mergeCell ref="A1:L1"/>
    <mergeCell ref="A60:K60"/>
    <mergeCell ref="A58:K58"/>
    <mergeCell ref="A7:L7"/>
    <mergeCell ref="A44:M44"/>
    <mergeCell ref="A27:M27"/>
  </mergeCells>
  <phoneticPr fontId="0"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sheetPr>
    <tabColor theme="0"/>
  </sheetPr>
  <dimension ref="A1:J58"/>
  <sheetViews>
    <sheetView workbookViewId="0">
      <pane ySplit="7" topLeftCell="A8" activePane="bottomLeft" state="frozen"/>
      <selection pane="bottomLeft" sqref="A1:I1"/>
    </sheetView>
  </sheetViews>
  <sheetFormatPr defaultRowHeight="12.75"/>
  <cols>
    <col min="1" max="1" width="24.28515625" style="20" customWidth="1"/>
    <col min="2" max="8" width="13.7109375" style="20" customWidth="1"/>
    <col min="9" max="9" width="27.5703125" style="20" bestFit="1" customWidth="1"/>
    <col min="10" max="10" width="13.7109375" style="20" customWidth="1"/>
    <col min="11" max="16384" width="9.140625" style="20"/>
  </cols>
  <sheetData>
    <row r="1" spans="1:10" ht="35.1" customHeight="1" thickBot="1">
      <c r="A1" s="173" t="s">
        <v>319</v>
      </c>
      <c r="B1" s="174"/>
      <c r="C1" s="174"/>
      <c r="D1" s="174"/>
      <c r="E1" s="174"/>
      <c r="F1" s="174"/>
      <c r="G1" s="174"/>
      <c r="H1" s="174"/>
      <c r="I1" s="175"/>
      <c r="J1" s="1"/>
    </row>
    <row r="2" spans="1:10" ht="15" customHeight="1" thickBot="1">
      <c r="A2" s="70"/>
      <c r="B2" s="39"/>
      <c r="C2" s="39"/>
      <c r="D2" s="39"/>
      <c r="E2" s="39"/>
      <c r="F2" s="39"/>
      <c r="G2" s="39"/>
      <c r="H2" s="39"/>
      <c r="I2" s="39"/>
      <c r="J2" s="1"/>
    </row>
    <row r="3" spans="1:10" ht="22.5">
      <c r="A3" s="32"/>
      <c r="B3" s="146"/>
      <c r="C3" s="33"/>
      <c r="D3" s="31" t="s">
        <v>270</v>
      </c>
      <c r="E3" s="89" t="s">
        <v>271</v>
      </c>
    </row>
    <row r="4" spans="1:10" ht="22.5">
      <c r="A4" s="7"/>
      <c r="B4" s="34"/>
      <c r="C4" s="35"/>
      <c r="D4" s="31" t="s">
        <v>270</v>
      </c>
      <c r="E4" s="90" t="s">
        <v>272</v>
      </c>
    </row>
    <row r="5" spans="1:10" ht="23.25" thickBot="1">
      <c r="A5" s="7"/>
      <c r="B5" s="7"/>
      <c r="C5" s="10"/>
      <c r="D5" s="31" t="s">
        <v>270</v>
      </c>
      <c r="E5" s="91" t="s">
        <v>273</v>
      </c>
    </row>
    <row r="6" spans="1:10" ht="13.5" thickBot="1"/>
    <row r="7" spans="1:10" ht="25.5" customHeight="1" thickBot="1">
      <c r="A7" s="208" t="s">
        <v>81</v>
      </c>
      <c r="B7" s="209"/>
      <c r="C7" s="209"/>
      <c r="D7" s="209"/>
      <c r="E7" s="209"/>
      <c r="F7" s="209"/>
      <c r="G7" s="209"/>
      <c r="H7" s="209"/>
      <c r="I7" s="210"/>
      <c r="J7" s="1"/>
    </row>
    <row r="8" spans="1:10" s="45" customFormat="1" ht="13.5" thickBot="1">
      <c r="A8" s="147"/>
      <c r="B8" s="39"/>
      <c r="C8" s="39"/>
      <c r="D8" s="39"/>
      <c r="E8" s="39"/>
      <c r="F8" s="39"/>
      <c r="G8" s="39"/>
      <c r="H8" s="39"/>
      <c r="I8" s="39"/>
      <c r="J8" s="39"/>
    </row>
    <row r="9" spans="1:10" ht="13.5" thickBot="1">
      <c r="A9" s="219" t="s">
        <v>82</v>
      </c>
      <c r="B9" s="220" t="s">
        <v>82</v>
      </c>
      <c r="C9" s="220" t="s">
        <v>82</v>
      </c>
      <c r="D9" s="220" t="s">
        <v>82</v>
      </c>
      <c r="E9" s="220" t="s">
        <v>82</v>
      </c>
      <c r="F9" s="220" t="s">
        <v>82</v>
      </c>
      <c r="G9" s="220" t="s">
        <v>82</v>
      </c>
      <c r="H9" s="220" t="s">
        <v>82</v>
      </c>
      <c r="I9" s="223"/>
    </row>
    <row r="10" spans="1:10" ht="30" customHeight="1">
      <c r="A10" s="43" t="s">
        <v>2</v>
      </c>
      <c r="B10" s="23" t="s">
        <v>22</v>
      </c>
      <c r="C10" s="23" t="s">
        <v>23</v>
      </c>
      <c r="D10" s="23" t="s">
        <v>24</v>
      </c>
      <c r="E10" s="23" t="s">
        <v>25</v>
      </c>
      <c r="F10" s="23" t="s">
        <v>26</v>
      </c>
      <c r="G10" s="23" t="s">
        <v>83</v>
      </c>
      <c r="H10" s="23" t="s">
        <v>4</v>
      </c>
      <c r="I10" s="56" t="s">
        <v>278</v>
      </c>
    </row>
    <row r="11" spans="1:10">
      <c r="A11" s="25" t="s">
        <v>84</v>
      </c>
      <c r="B11" s="10">
        <v>7</v>
      </c>
      <c r="C11" s="10">
        <v>0</v>
      </c>
      <c r="D11" s="10">
        <v>0</v>
      </c>
      <c r="E11" s="10">
        <v>1</v>
      </c>
      <c r="F11" s="10">
        <v>1</v>
      </c>
      <c r="G11" s="50">
        <v>1</v>
      </c>
      <c r="H11" s="51">
        <f>SUM(B11:G11)</f>
        <v>10</v>
      </c>
      <c r="I11" s="65">
        <f>B11*B$16+C11*C$16+D11*D$16+E11*E$16+F11*F$16+G11*G$16</f>
        <v>319</v>
      </c>
    </row>
    <row r="12" spans="1:10" ht="12.75" customHeight="1">
      <c r="A12" s="25" t="s">
        <v>85</v>
      </c>
      <c r="B12" s="10">
        <v>10</v>
      </c>
      <c r="C12" s="10">
        <v>4</v>
      </c>
      <c r="D12" s="10">
        <v>2</v>
      </c>
      <c r="E12" s="10">
        <v>4</v>
      </c>
      <c r="F12" s="10">
        <v>0</v>
      </c>
      <c r="G12" s="50">
        <v>1</v>
      </c>
      <c r="H12" s="51">
        <f t="shared" ref="H12:H14" si="0">SUM(B12:G12)</f>
        <v>21</v>
      </c>
      <c r="I12" s="65">
        <f>B12*B$16+C12*C$16+D12*D$16+E12*E$16+F12*F$16+G12*G$16</f>
        <v>376</v>
      </c>
    </row>
    <row r="13" spans="1:10" ht="12.75" customHeight="1">
      <c r="A13" s="25" t="s">
        <v>86</v>
      </c>
      <c r="B13" s="10">
        <v>1</v>
      </c>
      <c r="C13" s="10">
        <v>0</v>
      </c>
      <c r="D13" s="10">
        <v>0</v>
      </c>
      <c r="E13" s="10">
        <v>0</v>
      </c>
      <c r="F13" s="10">
        <v>0</v>
      </c>
      <c r="G13" s="50">
        <v>0</v>
      </c>
      <c r="H13" s="51">
        <f t="shared" si="0"/>
        <v>1</v>
      </c>
      <c r="I13" s="65">
        <f>B13*B$16+C13*C$16+D13*D$16+E13*E$16+F13*F$16+G13*G$16</f>
        <v>2</v>
      </c>
    </row>
    <row r="14" spans="1:10" ht="12.75" customHeight="1">
      <c r="A14" s="26" t="s">
        <v>87</v>
      </c>
      <c r="B14" s="12">
        <v>6</v>
      </c>
      <c r="C14" s="12">
        <v>2</v>
      </c>
      <c r="D14" s="12">
        <v>0</v>
      </c>
      <c r="E14" s="12">
        <v>1</v>
      </c>
      <c r="F14" s="12">
        <v>0</v>
      </c>
      <c r="G14" s="52">
        <v>0</v>
      </c>
      <c r="H14" s="51">
        <f t="shared" si="0"/>
        <v>9</v>
      </c>
      <c r="I14" s="65">
        <f>B14*B$16+C14*C$16+D14*D$16+E14*E$16+F14*F$16+G14*G$16</f>
        <v>52</v>
      </c>
    </row>
    <row r="15" spans="1:10" ht="12.75" customHeight="1">
      <c r="A15" s="73" t="s">
        <v>277</v>
      </c>
      <c r="B15" s="66">
        <f>SUM(B11:B14)</f>
        <v>24</v>
      </c>
      <c r="C15" s="66">
        <f t="shared" ref="C15:G15" si="1">SUM(C11:C14)</f>
        <v>6</v>
      </c>
      <c r="D15" s="66">
        <f t="shared" si="1"/>
        <v>2</v>
      </c>
      <c r="E15" s="66">
        <f t="shared" si="1"/>
        <v>6</v>
      </c>
      <c r="F15" s="66">
        <f t="shared" si="1"/>
        <v>1</v>
      </c>
      <c r="G15" s="66">
        <f t="shared" si="1"/>
        <v>2</v>
      </c>
      <c r="H15" s="28">
        <f>SUM(H11:H14)</f>
        <v>41</v>
      </c>
      <c r="I15" s="54"/>
    </row>
    <row r="16" spans="1:10" ht="12.75" customHeight="1" thickBot="1">
      <c r="A16" s="75" t="s">
        <v>241</v>
      </c>
      <c r="B16" s="67">
        <v>2</v>
      </c>
      <c r="C16" s="67">
        <v>5</v>
      </c>
      <c r="D16" s="67">
        <v>8</v>
      </c>
      <c r="E16" s="67">
        <v>30</v>
      </c>
      <c r="F16" s="67">
        <v>75</v>
      </c>
      <c r="G16" s="67">
        <v>200</v>
      </c>
      <c r="H16" s="55"/>
      <c r="I16" s="38">
        <f>SUM(I11:I14)</f>
        <v>749</v>
      </c>
    </row>
    <row r="18" spans="1:9" ht="13.5" thickBot="1"/>
    <row r="19" spans="1:9" ht="13.5" thickBot="1">
      <c r="A19" s="219" t="s">
        <v>88</v>
      </c>
      <c r="B19" s="220" t="s">
        <v>88</v>
      </c>
      <c r="C19" s="220" t="s">
        <v>88</v>
      </c>
      <c r="D19" s="220" t="s">
        <v>88</v>
      </c>
      <c r="E19" s="220" t="s">
        <v>88</v>
      </c>
      <c r="F19" s="220" t="s">
        <v>88</v>
      </c>
      <c r="G19" s="220" t="s">
        <v>88</v>
      </c>
      <c r="H19" s="220" t="s">
        <v>88</v>
      </c>
      <c r="I19" s="221"/>
    </row>
    <row r="20" spans="1:9" ht="30" customHeight="1">
      <c r="A20" s="43" t="s">
        <v>2</v>
      </c>
      <c r="B20" s="23" t="s">
        <v>39</v>
      </c>
      <c r="C20" s="23" t="s">
        <v>40</v>
      </c>
      <c r="D20" s="23" t="s">
        <v>41</v>
      </c>
      <c r="E20" s="23" t="s">
        <v>42</v>
      </c>
      <c r="F20" s="23" t="s">
        <v>43</v>
      </c>
      <c r="G20" s="23" t="s">
        <v>89</v>
      </c>
      <c r="H20" s="23" t="s">
        <v>4</v>
      </c>
      <c r="I20" s="56" t="s">
        <v>279</v>
      </c>
    </row>
    <row r="21" spans="1:9">
      <c r="A21" s="25" t="s">
        <v>84</v>
      </c>
      <c r="B21" s="10">
        <v>9</v>
      </c>
      <c r="C21" s="10">
        <v>0</v>
      </c>
      <c r="D21" s="10">
        <v>0</v>
      </c>
      <c r="E21" s="10">
        <v>0</v>
      </c>
      <c r="F21" s="10">
        <v>0</v>
      </c>
      <c r="G21" s="10">
        <v>0</v>
      </c>
      <c r="H21" s="64">
        <f>SUM(B21:G21)</f>
        <v>9</v>
      </c>
      <c r="I21" s="65">
        <f>B21*B$26+C21*C$26+D21*D$26+E21*E$26+F21*F$26+G21*G$26</f>
        <v>22.5</v>
      </c>
    </row>
    <row r="22" spans="1:9" ht="12.75" customHeight="1">
      <c r="A22" s="25" t="s">
        <v>85</v>
      </c>
      <c r="B22" s="10">
        <v>12</v>
      </c>
      <c r="C22" s="10">
        <v>1</v>
      </c>
      <c r="D22" s="10">
        <v>1</v>
      </c>
      <c r="E22" s="10">
        <v>2</v>
      </c>
      <c r="F22" s="10">
        <v>0</v>
      </c>
      <c r="G22" s="10">
        <v>1</v>
      </c>
      <c r="H22" s="64">
        <f>SUM(B22:G22)</f>
        <v>17</v>
      </c>
      <c r="I22" s="65">
        <f>B22*B$26+C22*C$26+D22*D$26+E22*E$26+F22*F$26+G22*G$26</f>
        <v>582.5</v>
      </c>
    </row>
    <row r="23" spans="1:9" ht="12.75" customHeight="1">
      <c r="A23" s="25" t="s">
        <v>86</v>
      </c>
      <c r="B23" s="10">
        <v>1</v>
      </c>
      <c r="C23" s="10">
        <v>0</v>
      </c>
      <c r="D23" s="10">
        <v>0</v>
      </c>
      <c r="E23" s="10">
        <v>0</v>
      </c>
      <c r="F23" s="10">
        <v>0</v>
      </c>
      <c r="G23" s="10">
        <v>0</v>
      </c>
      <c r="H23" s="64">
        <f>SUM(B23:G23)</f>
        <v>1</v>
      </c>
      <c r="I23" s="65">
        <f>B23*B$26+C23*C$26+D23*D$26+E23*E$26+F23*F$26+G23*G$26</f>
        <v>2.5</v>
      </c>
    </row>
    <row r="24" spans="1:9" ht="12.75" customHeight="1">
      <c r="A24" s="25" t="s">
        <v>87</v>
      </c>
      <c r="B24" s="10">
        <v>7</v>
      </c>
      <c r="C24" s="10">
        <v>1</v>
      </c>
      <c r="D24" s="10">
        <v>0</v>
      </c>
      <c r="E24" s="10">
        <v>0</v>
      </c>
      <c r="F24" s="10">
        <v>0</v>
      </c>
      <c r="G24" s="10">
        <v>0</v>
      </c>
      <c r="H24" s="64">
        <f>SUM(B24:G24)</f>
        <v>8</v>
      </c>
      <c r="I24" s="65">
        <f>B24*B$26+C24*C$26+D24*D$26+E24*E$26+F24*F$26+G24*G$26</f>
        <v>32.5</v>
      </c>
    </row>
    <row r="25" spans="1:9" ht="12.75" customHeight="1">
      <c r="A25" s="71" t="s">
        <v>277</v>
      </c>
      <c r="B25" s="66">
        <f>SUM(B21:B24)</f>
        <v>29</v>
      </c>
      <c r="C25" s="66">
        <f t="shared" ref="C25:F25" si="2">SUM(C21:C24)</f>
        <v>2</v>
      </c>
      <c r="D25" s="66">
        <f t="shared" si="2"/>
        <v>1</v>
      </c>
      <c r="E25" s="66">
        <f t="shared" si="2"/>
        <v>2</v>
      </c>
      <c r="F25" s="66">
        <f t="shared" si="2"/>
        <v>0</v>
      </c>
      <c r="G25" s="66">
        <f>SUM(G21:G24)</f>
        <v>1</v>
      </c>
      <c r="H25" s="28">
        <f>SUM(H21:H24)</f>
        <v>35</v>
      </c>
      <c r="I25" s="37"/>
    </row>
    <row r="26" spans="1:9" ht="12.75" customHeight="1" thickBot="1">
      <c r="A26" s="75" t="s">
        <v>241</v>
      </c>
      <c r="B26" s="67">
        <v>2.5</v>
      </c>
      <c r="C26" s="67">
        <v>15</v>
      </c>
      <c r="D26" s="67">
        <v>37.5</v>
      </c>
      <c r="E26" s="67">
        <v>75</v>
      </c>
      <c r="F26" s="67">
        <v>150</v>
      </c>
      <c r="G26" s="67">
        <v>350</v>
      </c>
      <c r="H26" s="57"/>
      <c r="I26" s="38">
        <f>SUM(I21:I24)</f>
        <v>640</v>
      </c>
    </row>
    <row r="28" spans="1:9" ht="13.5" thickBot="1"/>
    <row r="29" spans="1:9" ht="13.5" thickBot="1">
      <c r="A29" s="219" t="s">
        <v>90</v>
      </c>
      <c r="B29" s="220" t="s">
        <v>90</v>
      </c>
      <c r="C29" s="220" t="s">
        <v>90</v>
      </c>
      <c r="D29" s="220" t="s">
        <v>90</v>
      </c>
      <c r="E29" s="220" t="s">
        <v>90</v>
      </c>
      <c r="F29" s="220" t="s">
        <v>90</v>
      </c>
      <c r="G29" s="220" t="s">
        <v>90</v>
      </c>
      <c r="H29" s="220" t="s">
        <v>90</v>
      </c>
      <c r="I29" s="222" t="s">
        <v>90</v>
      </c>
    </row>
    <row r="30" spans="1:9" ht="30" customHeight="1">
      <c r="A30" s="133" t="s">
        <v>2</v>
      </c>
      <c r="B30" s="134" t="s">
        <v>91</v>
      </c>
      <c r="C30" s="134" t="s">
        <v>92</v>
      </c>
      <c r="D30" s="134" t="s">
        <v>93</v>
      </c>
      <c r="E30" s="134" t="s">
        <v>94</v>
      </c>
      <c r="F30" s="134" t="s">
        <v>95</v>
      </c>
      <c r="G30" s="134" t="s">
        <v>51</v>
      </c>
      <c r="H30" s="134" t="s">
        <v>97</v>
      </c>
      <c r="I30" s="24" t="s">
        <v>4</v>
      </c>
    </row>
    <row r="31" spans="1:9">
      <c r="A31" s="25" t="s">
        <v>84</v>
      </c>
      <c r="B31" s="10">
        <v>6</v>
      </c>
      <c r="C31" s="10">
        <v>2</v>
      </c>
      <c r="D31" s="10">
        <v>1</v>
      </c>
      <c r="E31" s="10">
        <v>0</v>
      </c>
      <c r="F31" s="10">
        <v>0</v>
      </c>
      <c r="G31" s="10">
        <v>1</v>
      </c>
      <c r="H31" s="10">
        <v>0</v>
      </c>
      <c r="I31" s="59">
        <f>SUM(B31:H31)</f>
        <v>10</v>
      </c>
    </row>
    <row r="32" spans="1:9" ht="12.75" customHeight="1">
      <c r="A32" s="25" t="s">
        <v>85</v>
      </c>
      <c r="B32" s="10">
        <v>8</v>
      </c>
      <c r="C32" s="10">
        <v>9</v>
      </c>
      <c r="D32" s="10">
        <v>1</v>
      </c>
      <c r="E32" s="10">
        <v>0</v>
      </c>
      <c r="F32" s="10">
        <v>0</v>
      </c>
      <c r="G32" s="10">
        <v>0</v>
      </c>
      <c r="H32" s="10">
        <v>1</v>
      </c>
      <c r="I32" s="59">
        <f t="shared" ref="I32:I34" si="3">SUM(B32:H32)</f>
        <v>19</v>
      </c>
    </row>
    <row r="33" spans="1:10" ht="12.75" customHeight="1">
      <c r="A33" s="25" t="s">
        <v>86</v>
      </c>
      <c r="B33" s="10">
        <v>1</v>
      </c>
      <c r="C33" s="10">
        <v>0</v>
      </c>
      <c r="D33" s="10">
        <v>0</v>
      </c>
      <c r="E33" s="10">
        <v>0</v>
      </c>
      <c r="F33" s="10">
        <v>0</v>
      </c>
      <c r="G33" s="10">
        <v>0</v>
      </c>
      <c r="H33" s="10">
        <v>0</v>
      </c>
      <c r="I33" s="59">
        <f t="shared" si="3"/>
        <v>1</v>
      </c>
    </row>
    <row r="34" spans="1:10" ht="12.75" customHeight="1">
      <c r="A34" s="25" t="s">
        <v>87</v>
      </c>
      <c r="B34" s="10">
        <v>1</v>
      </c>
      <c r="C34" s="10">
        <v>4</v>
      </c>
      <c r="D34" s="10">
        <v>1</v>
      </c>
      <c r="E34" s="10">
        <v>2</v>
      </c>
      <c r="F34" s="10">
        <v>0</v>
      </c>
      <c r="G34" s="10">
        <v>1</v>
      </c>
      <c r="H34" s="10">
        <v>0</v>
      </c>
      <c r="I34" s="59">
        <f t="shared" si="3"/>
        <v>9</v>
      </c>
    </row>
    <row r="35" spans="1:10" ht="13.5" thickBot="1">
      <c r="A35" s="76" t="s">
        <v>277</v>
      </c>
      <c r="B35" s="69">
        <f>SUM(B31:B34)</f>
        <v>16</v>
      </c>
      <c r="C35" s="69">
        <f t="shared" ref="C35:H35" si="4">SUM(C31:C34)</f>
        <v>15</v>
      </c>
      <c r="D35" s="69">
        <f t="shared" si="4"/>
        <v>3</v>
      </c>
      <c r="E35" s="69">
        <f t="shared" si="4"/>
        <v>2</v>
      </c>
      <c r="F35" s="69">
        <f t="shared" si="4"/>
        <v>0</v>
      </c>
      <c r="G35" s="69">
        <f t="shared" si="4"/>
        <v>2</v>
      </c>
      <c r="H35" s="69">
        <f t="shared" si="4"/>
        <v>1</v>
      </c>
      <c r="I35" s="41">
        <f>SUM(B35:H35)</f>
        <v>39</v>
      </c>
    </row>
    <row r="37" spans="1:10" ht="13.5" thickBot="1"/>
    <row r="38" spans="1:10" ht="13.5" thickBot="1">
      <c r="A38" s="219" t="s">
        <v>98</v>
      </c>
      <c r="B38" s="220" t="s">
        <v>98</v>
      </c>
      <c r="C38" s="220" t="s">
        <v>98</v>
      </c>
      <c r="D38" s="220" t="s">
        <v>98</v>
      </c>
      <c r="E38" s="220" t="s">
        <v>98</v>
      </c>
      <c r="F38" s="220" t="s">
        <v>98</v>
      </c>
      <c r="G38" s="220" t="s">
        <v>98</v>
      </c>
      <c r="H38" s="222" t="s">
        <v>98</v>
      </c>
    </row>
    <row r="39" spans="1:10" ht="30" customHeight="1">
      <c r="A39" s="133" t="s">
        <v>2</v>
      </c>
      <c r="B39" s="134" t="s">
        <v>99</v>
      </c>
      <c r="C39" s="134" t="s">
        <v>100</v>
      </c>
      <c r="D39" s="134" t="s">
        <v>101</v>
      </c>
      <c r="E39" s="134" t="s">
        <v>102</v>
      </c>
      <c r="F39" s="134" t="s">
        <v>103</v>
      </c>
      <c r="G39" s="134" t="s">
        <v>104</v>
      </c>
      <c r="H39" s="24" t="s">
        <v>4</v>
      </c>
    </row>
    <row r="40" spans="1:10">
      <c r="A40" s="25" t="s">
        <v>84</v>
      </c>
      <c r="B40" s="10">
        <v>3</v>
      </c>
      <c r="C40" s="10">
        <v>2</v>
      </c>
      <c r="D40" s="10">
        <v>1</v>
      </c>
      <c r="E40" s="10">
        <v>2</v>
      </c>
      <c r="F40" s="10">
        <v>1</v>
      </c>
      <c r="G40" s="10">
        <v>1</v>
      </c>
      <c r="H40" s="59">
        <f>SUM(B40:G40)</f>
        <v>10</v>
      </c>
    </row>
    <row r="41" spans="1:10" ht="12.75" customHeight="1">
      <c r="A41" s="25" t="s">
        <v>85</v>
      </c>
      <c r="B41" s="10">
        <v>5</v>
      </c>
      <c r="C41" s="10">
        <v>8</v>
      </c>
      <c r="D41" s="10">
        <v>2</v>
      </c>
      <c r="E41" s="10">
        <v>0</v>
      </c>
      <c r="F41" s="10">
        <v>1</v>
      </c>
      <c r="G41" s="10">
        <v>2</v>
      </c>
      <c r="H41" s="59">
        <f t="shared" ref="H41:H43" si="5">SUM(B41:G41)</f>
        <v>18</v>
      </c>
    </row>
    <row r="42" spans="1:10" ht="12.75" customHeight="1">
      <c r="A42" s="25" t="s">
        <v>86</v>
      </c>
      <c r="B42" s="10">
        <v>0</v>
      </c>
      <c r="C42" s="10">
        <v>0</v>
      </c>
      <c r="D42" s="10">
        <v>0</v>
      </c>
      <c r="E42" s="10">
        <v>0</v>
      </c>
      <c r="F42" s="10">
        <v>1</v>
      </c>
      <c r="G42" s="10">
        <v>0</v>
      </c>
      <c r="H42" s="59">
        <f t="shared" si="5"/>
        <v>1</v>
      </c>
    </row>
    <row r="43" spans="1:10" ht="12.75" customHeight="1">
      <c r="A43" s="25" t="s">
        <v>87</v>
      </c>
      <c r="B43" s="10">
        <v>2</v>
      </c>
      <c r="C43" s="10">
        <v>1</v>
      </c>
      <c r="D43" s="10">
        <v>4</v>
      </c>
      <c r="E43" s="10">
        <v>0</v>
      </c>
      <c r="F43" s="10">
        <v>1</v>
      </c>
      <c r="G43" s="10">
        <v>0</v>
      </c>
      <c r="H43" s="59">
        <f t="shared" si="5"/>
        <v>8</v>
      </c>
    </row>
    <row r="44" spans="1:10" ht="12.75" customHeight="1">
      <c r="A44" s="73" t="s">
        <v>277</v>
      </c>
      <c r="B44" s="34">
        <f>SUM(B40:B43)</f>
        <v>10</v>
      </c>
      <c r="C44" s="34">
        <f t="shared" ref="C44:G44" si="6">SUM(C40:C43)</f>
        <v>11</v>
      </c>
      <c r="D44" s="34">
        <f t="shared" si="6"/>
        <v>7</v>
      </c>
      <c r="E44" s="34">
        <f t="shared" si="6"/>
        <v>2</v>
      </c>
      <c r="F44" s="34">
        <f t="shared" si="6"/>
        <v>4</v>
      </c>
      <c r="G44" s="53">
        <f t="shared" si="6"/>
        <v>3</v>
      </c>
      <c r="H44" s="40">
        <f>SUM(B44:G44)</f>
        <v>37</v>
      </c>
    </row>
    <row r="45" spans="1:10" ht="12.75" customHeight="1" thickBot="1">
      <c r="A45" s="75" t="s">
        <v>241</v>
      </c>
      <c r="B45" s="67">
        <v>2.5</v>
      </c>
      <c r="C45" s="67">
        <v>6</v>
      </c>
      <c r="D45" s="67">
        <v>9</v>
      </c>
      <c r="E45" s="67">
        <v>12</v>
      </c>
      <c r="F45" s="67">
        <v>15</v>
      </c>
      <c r="G45" s="60"/>
      <c r="H45" s="61"/>
    </row>
    <row r="46" spans="1:10" ht="12.75" customHeight="1">
      <c r="A46" s="6"/>
      <c r="B46" s="7"/>
      <c r="C46" s="7"/>
      <c r="D46" s="7"/>
      <c r="E46" s="7"/>
      <c r="F46" s="7"/>
      <c r="G46" s="7"/>
      <c r="H46" s="5"/>
    </row>
    <row r="47" spans="1:10" ht="12.75" customHeight="1" thickBot="1">
      <c r="A47" s="6"/>
      <c r="B47" s="7"/>
      <c r="C47" s="7"/>
      <c r="D47" s="7"/>
      <c r="E47" s="7"/>
      <c r="F47" s="7"/>
      <c r="G47" s="7"/>
      <c r="H47" s="5"/>
    </row>
    <row r="48" spans="1:10" ht="13.5" thickBot="1">
      <c r="A48" s="219" t="s">
        <v>105</v>
      </c>
      <c r="B48" s="220" t="s">
        <v>105</v>
      </c>
      <c r="C48" s="220" t="s">
        <v>105</v>
      </c>
      <c r="D48" s="220" t="s">
        <v>105</v>
      </c>
      <c r="E48" s="220" t="s">
        <v>105</v>
      </c>
      <c r="F48" s="220" t="s">
        <v>105</v>
      </c>
      <c r="G48" s="220" t="s">
        <v>105</v>
      </c>
      <c r="H48" s="220" t="s">
        <v>105</v>
      </c>
      <c r="I48" s="220" t="s">
        <v>105</v>
      </c>
      <c r="J48" s="222" t="s">
        <v>105</v>
      </c>
    </row>
    <row r="49" spans="1:10" ht="30" customHeight="1">
      <c r="A49" s="133" t="s">
        <v>2</v>
      </c>
      <c r="B49" s="134" t="s">
        <v>106</v>
      </c>
      <c r="C49" s="134" t="s">
        <v>107</v>
      </c>
      <c r="D49" s="134" t="s">
        <v>108</v>
      </c>
      <c r="E49" s="134" t="s">
        <v>109</v>
      </c>
      <c r="F49" s="134" t="s">
        <v>110</v>
      </c>
      <c r="G49" s="134" t="s">
        <v>111</v>
      </c>
      <c r="H49" s="134" t="s">
        <v>112</v>
      </c>
      <c r="I49" s="134" t="s">
        <v>104</v>
      </c>
      <c r="J49" s="24" t="s">
        <v>4</v>
      </c>
    </row>
    <row r="50" spans="1:10">
      <c r="A50" s="25" t="s">
        <v>84</v>
      </c>
      <c r="B50" s="10">
        <v>3</v>
      </c>
      <c r="C50" s="10">
        <v>1</v>
      </c>
      <c r="D50" s="10">
        <v>1</v>
      </c>
      <c r="E50" s="10">
        <v>0</v>
      </c>
      <c r="F50" s="10">
        <v>0</v>
      </c>
      <c r="G50" s="10">
        <v>1</v>
      </c>
      <c r="H50" s="10">
        <v>0</v>
      </c>
      <c r="I50" s="10">
        <v>3</v>
      </c>
      <c r="J50" s="59">
        <f>SUM(B50:I50)</f>
        <v>9</v>
      </c>
    </row>
    <row r="51" spans="1:10" ht="12.75" customHeight="1">
      <c r="A51" s="25" t="s">
        <v>85</v>
      </c>
      <c r="B51" s="10">
        <v>3</v>
      </c>
      <c r="C51" s="10">
        <v>2</v>
      </c>
      <c r="D51" s="10">
        <v>4</v>
      </c>
      <c r="E51" s="10">
        <v>1</v>
      </c>
      <c r="F51" s="10">
        <v>0</v>
      </c>
      <c r="G51" s="10">
        <v>1</v>
      </c>
      <c r="H51" s="10">
        <v>1</v>
      </c>
      <c r="I51" s="10">
        <v>4</v>
      </c>
      <c r="J51" s="59">
        <f t="shared" ref="J51:J53" si="7">SUM(B51:I51)</f>
        <v>16</v>
      </c>
    </row>
    <row r="52" spans="1:10" ht="12.75" customHeight="1">
      <c r="A52" s="25" t="s">
        <v>86</v>
      </c>
      <c r="B52" s="10">
        <v>0</v>
      </c>
      <c r="C52" s="10">
        <v>0</v>
      </c>
      <c r="D52" s="10">
        <v>0</v>
      </c>
      <c r="E52" s="10">
        <v>0</v>
      </c>
      <c r="F52" s="10">
        <v>0</v>
      </c>
      <c r="G52" s="10">
        <v>0</v>
      </c>
      <c r="H52" s="10">
        <v>0</v>
      </c>
      <c r="I52" s="10">
        <v>1</v>
      </c>
      <c r="J52" s="59">
        <f t="shared" si="7"/>
        <v>1</v>
      </c>
    </row>
    <row r="53" spans="1:10" ht="12.75" customHeight="1">
      <c r="A53" s="25" t="s">
        <v>87</v>
      </c>
      <c r="B53" s="10">
        <v>2</v>
      </c>
      <c r="C53" s="10">
        <v>1</v>
      </c>
      <c r="D53" s="10">
        <v>1</v>
      </c>
      <c r="E53" s="10">
        <v>1</v>
      </c>
      <c r="F53" s="10">
        <v>0</v>
      </c>
      <c r="G53" s="10">
        <v>0</v>
      </c>
      <c r="H53" s="10">
        <v>0</v>
      </c>
      <c r="I53" s="10">
        <v>2</v>
      </c>
      <c r="J53" s="59">
        <f t="shared" si="7"/>
        <v>7</v>
      </c>
    </row>
    <row r="54" spans="1:10" ht="13.5" thickBot="1">
      <c r="A54" s="74" t="s">
        <v>277</v>
      </c>
      <c r="B54" s="69">
        <f>SUM(B50:B53)</f>
        <v>8</v>
      </c>
      <c r="C54" s="69">
        <f t="shared" ref="C54:I54" si="8">SUM(C50:C53)</f>
        <v>4</v>
      </c>
      <c r="D54" s="69">
        <f t="shared" si="8"/>
        <v>6</v>
      </c>
      <c r="E54" s="69">
        <f t="shared" si="8"/>
        <v>2</v>
      </c>
      <c r="F54" s="69">
        <f t="shared" si="8"/>
        <v>0</v>
      </c>
      <c r="G54" s="69">
        <f t="shared" si="8"/>
        <v>2</v>
      </c>
      <c r="H54" s="69">
        <f t="shared" si="8"/>
        <v>1</v>
      </c>
      <c r="I54" s="69">
        <f t="shared" si="8"/>
        <v>10</v>
      </c>
      <c r="J54" s="41">
        <f>SUM(J50:J53)</f>
        <v>33</v>
      </c>
    </row>
    <row r="55" spans="1:10" ht="30" customHeight="1">
      <c r="A55" s="181"/>
      <c r="B55" s="181"/>
      <c r="C55" s="181"/>
      <c r="D55" s="181"/>
      <c r="E55" s="181"/>
      <c r="F55" s="181"/>
      <c r="G55" s="181"/>
      <c r="H55" s="181"/>
      <c r="I55" s="216"/>
      <c r="J55" s="21"/>
    </row>
    <row r="56" spans="1:10">
      <c r="A56" s="213"/>
      <c r="B56" s="213"/>
      <c r="C56" s="213"/>
      <c r="D56" s="213"/>
      <c r="E56" s="213"/>
      <c r="F56" s="213"/>
      <c r="G56" s="213"/>
      <c r="H56" s="213"/>
      <c r="I56" s="214"/>
      <c r="J56" s="7"/>
    </row>
    <row r="57" spans="1:10">
      <c r="A57" s="215"/>
      <c r="B57" s="215"/>
      <c r="C57" s="215"/>
      <c r="D57" s="215"/>
      <c r="E57" s="215"/>
      <c r="F57" s="215"/>
      <c r="G57" s="215"/>
      <c r="H57" s="215"/>
      <c r="I57" s="215"/>
      <c r="J57" s="8"/>
    </row>
    <row r="58" spans="1:10">
      <c r="A58" s="215"/>
      <c r="B58" s="215"/>
      <c r="C58" s="215"/>
      <c r="D58" s="215"/>
      <c r="E58" s="215"/>
      <c r="F58" s="215"/>
      <c r="G58" s="215"/>
      <c r="H58" s="215"/>
      <c r="I58" s="215"/>
      <c r="J58" s="8"/>
    </row>
  </sheetData>
  <mergeCells count="11">
    <mergeCell ref="A1:I1"/>
    <mergeCell ref="A7:I7"/>
    <mergeCell ref="A9:I9"/>
    <mergeCell ref="A19:I19"/>
    <mergeCell ref="A56:I56"/>
    <mergeCell ref="A58:I58"/>
    <mergeCell ref="A29:I29"/>
    <mergeCell ref="A55:I55"/>
    <mergeCell ref="A57:I57"/>
    <mergeCell ref="A38:H38"/>
    <mergeCell ref="A48:J48"/>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tabColor theme="0"/>
  </sheetPr>
  <dimension ref="A1:K27"/>
  <sheetViews>
    <sheetView workbookViewId="0">
      <pane ySplit="7" topLeftCell="A8" activePane="bottomLeft" state="frozen"/>
      <selection pane="bottomLeft" sqref="A1:K1"/>
    </sheetView>
  </sheetViews>
  <sheetFormatPr defaultRowHeight="12.75"/>
  <cols>
    <col min="1" max="1" width="22.7109375" style="20" customWidth="1"/>
    <col min="2" max="2" width="13.7109375" style="20" customWidth="1"/>
    <col min="3" max="3" width="19.140625" style="20" customWidth="1"/>
    <col min="4" max="4" width="23" style="20" bestFit="1" customWidth="1"/>
    <col min="5" max="5" width="25.28515625" style="20" customWidth="1"/>
    <col min="6" max="6" width="17.7109375" style="20" bestFit="1" customWidth="1"/>
    <col min="7" max="7" width="13.7109375" style="20" customWidth="1"/>
    <col min="8" max="8" width="18.42578125" style="20" customWidth="1"/>
    <col min="9" max="10" width="13.7109375" style="20" customWidth="1"/>
    <col min="11" max="11" width="22.140625" style="20" bestFit="1" customWidth="1"/>
    <col min="12" max="12" width="12.7109375" style="20" customWidth="1"/>
    <col min="13" max="13" width="18.7109375" style="20" bestFit="1" customWidth="1"/>
    <col min="14" max="14" width="19.42578125" style="20" customWidth="1"/>
    <col min="15" max="15" width="18.28515625" style="20" customWidth="1"/>
    <col min="16" max="16" width="21" style="20" customWidth="1"/>
    <col min="17" max="17" width="10.7109375" style="20" customWidth="1"/>
    <col min="18" max="18" width="13.42578125" style="20" customWidth="1"/>
    <col min="19" max="20" width="9.140625" style="20"/>
    <col min="21" max="21" width="13.140625" style="20" customWidth="1"/>
    <col min="22" max="22" width="9.140625" style="20"/>
    <col min="23" max="23" width="10.85546875" style="20" customWidth="1"/>
    <col min="24" max="24" width="11.85546875" style="20" customWidth="1"/>
    <col min="25" max="16384" width="9.140625" style="20"/>
  </cols>
  <sheetData>
    <row r="1" spans="1:11" ht="37.5" customHeight="1" thickBot="1">
      <c r="A1" s="173" t="s">
        <v>319</v>
      </c>
      <c r="B1" s="184" t="s">
        <v>0</v>
      </c>
      <c r="C1" s="184" t="s">
        <v>0</v>
      </c>
      <c r="D1" s="184" t="s">
        <v>0</v>
      </c>
      <c r="E1" s="184" t="s">
        <v>0</v>
      </c>
      <c r="F1" s="184" t="s">
        <v>0</v>
      </c>
      <c r="G1" s="184" t="s">
        <v>0</v>
      </c>
      <c r="H1" s="184" t="s">
        <v>0</v>
      </c>
      <c r="I1" s="184" t="s">
        <v>0</v>
      </c>
      <c r="J1" s="184" t="s">
        <v>0</v>
      </c>
      <c r="K1" s="185" t="s">
        <v>0</v>
      </c>
    </row>
    <row r="2" spans="1:11" ht="15.75" thickBot="1">
      <c r="A2" s="70"/>
      <c r="B2" s="70"/>
      <c r="C2" s="70"/>
      <c r="D2" s="70"/>
      <c r="E2" s="70"/>
      <c r="F2" s="70"/>
      <c r="G2" s="70"/>
      <c r="H2" s="70"/>
      <c r="I2" s="70"/>
      <c r="J2" s="70"/>
      <c r="K2" s="70"/>
    </row>
    <row r="3" spans="1:11" ht="22.5">
      <c r="A3" s="32"/>
      <c r="B3" s="146"/>
      <c r="C3" s="33"/>
      <c r="D3" s="31" t="s">
        <v>270</v>
      </c>
      <c r="E3" s="89" t="s">
        <v>271</v>
      </c>
    </row>
    <row r="4" spans="1:11" ht="22.5">
      <c r="A4" s="7"/>
      <c r="B4" s="34"/>
      <c r="C4" s="35"/>
      <c r="D4" s="31" t="s">
        <v>270</v>
      </c>
      <c r="E4" s="90" t="s">
        <v>272</v>
      </c>
    </row>
    <row r="5" spans="1:11" ht="23.25" thickBot="1">
      <c r="A5" s="7"/>
      <c r="B5" s="7"/>
      <c r="C5" s="10"/>
      <c r="D5" s="31" t="s">
        <v>270</v>
      </c>
      <c r="E5" s="91" t="s">
        <v>273</v>
      </c>
    </row>
    <row r="6" spans="1:11" ht="16.5" customHeight="1" thickBot="1"/>
    <row r="7" spans="1:11" ht="25.5" customHeight="1" thickBot="1">
      <c r="A7" s="208" t="s">
        <v>321</v>
      </c>
      <c r="B7" s="217" t="s">
        <v>113</v>
      </c>
      <c r="C7" s="217" t="s">
        <v>113</v>
      </c>
      <c r="D7" s="217" t="s">
        <v>113</v>
      </c>
      <c r="E7" s="217" t="s">
        <v>113</v>
      </c>
      <c r="F7" s="217" t="s">
        <v>113</v>
      </c>
      <c r="G7" s="217" t="s">
        <v>113</v>
      </c>
      <c r="H7" s="217" t="s">
        <v>113</v>
      </c>
      <c r="I7" s="217" t="s">
        <v>113</v>
      </c>
      <c r="J7" s="217" t="s">
        <v>113</v>
      </c>
      <c r="K7" s="218" t="s">
        <v>113</v>
      </c>
    </row>
    <row r="8" spans="1:11" s="45" customFormat="1" ht="13.5" thickBot="1">
      <c r="A8" s="147"/>
      <c r="B8" s="42"/>
      <c r="C8" s="42"/>
      <c r="D8" s="42"/>
      <c r="E8" s="42"/>
      <c r="F8" s="42"/>
      <c r="G8" s="42"/>
      <c r="H8" s="42"/>
      <c r="I8" s="42"/>
      <c r="J8" s="42"/>
      <c r="K8" s="42"/>
    </row>
    <row r="9" spans="1:11" s="84" customFormat="1" ht="13.5" thickBot="1">
      <c r="A9" s="190" t="s">
        <v>288</v>
      </c>
      <c r="B9" s="201"/>
      <c r="C9" s="201"/>
      <c r="D9" s="201"/>
      <c r="E9" s="201"/>
      <c r="F9" s="201"/>
      <c r="G9" s="201"/>
      <c r="H9" s="201"/>
      <c r="I9" s="201"/>
      <c r="J9" s="201"/>
      <c r="K9" s="193"/>
    </row>
    <row r="10" spans="1:11" s="84" customFormat="1" ht="25.5">
      <c r="A10" s="124" t="s">
        <v>2</v>
      </c>
      <c r="B10" s="125" t="s">
        <v>114</v>
      </c>
      <c r="C10" s="125" t="s">
        <v>115</v>
      </c>
      <c r="D10" s="125" t="s">
        <v>116</v>
      </c>
      <c r="E10" s="125" t="s">
        <v>250</v>
      </c>
      <c r="F10" s="125" t="s">
        <v>117</v>
      </c>
      <c r="G10" s="125" t="s">
        <v>118</v>
      </c>
      <c r="H10" s="125" t="s">
        <v>249</v>
      </c>
      <c r="I10" s="125" t="s">
        <v>11</v>
      </c>
      <c r="J10" s="125" t="s">
        <v>119</v>
      </c>
      <c r="K10" s="126" t="s">
        <v>4</v>
      </c>
    </row>
    <row r="11" spans="1:11" s="84" customFormat="1">
      <c r="A11" s="166" t="s">
        <v>29</v>
      </c>
      <c r="B11" s="164">
        <v>1</v>
      </c>
      <c r="C11" s="164">
        <v>0</v>
      </c>
      <c r="D11" s="164">
        <v>1</v>
      </c>
      <c r="E11" s="164">
        <v>0</v>
      </c>
      <c r="F11" s="164">
        <v>2</v>
      </c>
      <c r="G11" s="164">
        <v>0</v>
      </c>
      <c r="H11" s="164">
        <v>1</v>
      </c>
      <c r="I11" s="164">
        <v>2</v>
      </c>
      <c r="J11" s="164">
        <v>1</v>
      </c>
      <c r="K11" s="98">
        <f>SUM(B11:J11)</f>
        <v>8</v>
      </c>
    </row>
    <row r="12" spans="1:11" s="84" customFormat="1">
      <c r="A12" s="166" t="s">
        <v>247</v>
      </c>
      <c r="B12" s="164">
        <v>1</v>
      </c>
      <c r="C12" s="164">
        <v>4</v>
      </c>
      <c r="D12" s="164">
        <v>1</v>
      </c>
      <c r="E12" s="164">
        <v>3</v>
      </c>
      <c r="F12" s="164">
        <v>6</v>
      </c>
      <c r="G12" s="164">
        <v>2</v>
      </c>
      <c r="H12" s="164">
        <v>1</v>
      </c>
      <c r="I12" s="164">
        <v>2</v>
      </c>
      <c r="J12" s="164">
        <v>2</v>
      </c>
      <c r="K12" s="98">
        <f t="shared" ref="K12:K17" si="0">SUM(B12:J12)</f>
        <v>22</v>
      </c>
    </row>
    <row r="13" spans="1:11" s="84" customFormat="1">
      <c r="A13" s="166" t="s">
        <v>248</v>
      </c>
      <c r="B13" s="164">
        <v>0</v>
      </c>
      <c r="C13" s="164">
        <v>0</v>
      </c>
      <c r="D13" s="164">
        <v>4</v>
      </c>
      <c r="E13" s="164">
        <v>5</v>
      </c>
      <c r="F13" s="164">
        <v>4</v>
      </c>
      <c r="G13" s="164">
        <v>2</v>
      </c>
      <c r="H13" s="164">
        <v>0</v>
      </c>
      <c r="I13" s="164">
        <v>4</v>
      </c>
      <c r="J13" s="164">
        <v>1</v>
      </c>
      <c r="K13" s="98">
        <f t="shared" si="0"/>
        <v>20</v>
      </c>
    </row>
    <row r="14" spans="1:11" s="84" customFormat="1">
      <c r="A14" s="166" t="s">
        <v>32</v>
      </c>
      <c r="B14" s="164">
        <v>1</v>
      </c>
      <c r="C14" s="164">
        <v>1</v>
      </c>
      <c r="D14" s="164">
        <v>0</v>
      </c>
      <c r="E14" s="164">
        <v>1</v>
      </c>
      <c r="F14" s="164">
        <v>0</v>
      </c>
      <c r="G14" s="164">
        <v>2</v>
      </c>
      <c r="H14" s="164">
        <v>0</v>
      </c>
      <c r="I14" s="164">
        <v>2</v>
      </c>
      <c r="J14" s="164">
        <v>1</v>
      </c>
      <c r="K14" s="98">
        <f t="shared" si="0"/>
        <v>8</v>
      </c>
    </row>
    <row r="15" spans="1:11" s="84" customFormat="1">
      <c r="A15" s="166" t="s">
        <v>33</v>
      </c>
      <c r="B15" s="164">
        <v>1</v>
      </c>
      <c r="C15" s="164">
        <v>1</v>
      </c>
      <c r="D15" s="164">
        <v>0</v>
      </c>
      <c r="E15" s="164">
        <v>0</v>
      </c>
      <c r="F15" s="164">
        <v>0</v>
      </c>
      <c r="G15" s="164">
        <v>0</v>
      </c>
      <c r="H15" s="164">
        <v>1</v>
      </c>
      <c r="I15" s="164">
        <v>1</v>
      </c>
      <c r="J15" s="164">
        <v>0</v>
      </c>
      <c r="K15" s="98">
        <f t="shared" si="0"/>
        <v>4</v>
      </c>
    </row>
    <row r="16" spans="1:11" s="84" customFormat="1">
      <c r="A16" s="166" t="s">
        <v>51</v>
      </c>
      <c r="B16" s="164">
        <v>0</v>
      </c>
      <c r="C16" s="164">
        <v>0</v>
      </c>
      <c r="D16" s="164">
        <v>0</v>
      </c>
      <c r="E16" s="164">
        <v>1</v>
      </c>
      <c r="F16" s="164">
        <v>0</v>
      </c>
      <c r="G16" s="164">
        <v>0</v>
      </c>
      <c r="H16" s="164">
        <v>2</v>
      </c>
      <c r="I16" s="164">
        <v>0</v>
      </c>
      <c r="J16" s="164">
        <v>0</v>
      </c>
      <c r="K16" s="98">
        <f t="shared" si="0"/>
        <v>3</v>
      </c>
    </row>
    <row r="17" spans="1:11" s="84" customFormat="1" ht="13.5" thickBot="1">
      <c r="A17" s="159" t="s">
        <v>277</v>
      </c>
      <c r="B17" s="121">
        <f>SUM(B11:B16)</f>
        <v>4</v>
      </c>
      <c r="C17" s="121">
        <f t="shared" ref="C17:J17" si="1">SUM(C11:C16)</f>
        <v>6</v>
      </c>
      <c r="D17" s="121">
        <f t="shared" si="1"/>
        <v>6</v>
      </c>
      <c r="E17" s="121">
        <f t="shared" si="1"/>
        <v>10</v>
      </c>
      <c r="F17" s="121">
        <f t="shared" si="1"/>
        <v>12</v>
      </c>
      <c r="G17" s="121">
        <f t="shared" si="1"/>
        <v>6</v>
      </c>
      <c r="H17" s="121">
        <f t="shared" si="1"/>
        <v>5</v>
      </c>
      <c r="I17" s="121">
        <f t="shared" si="1"/>
        <v>11</v>
      </c>
      <c r="J17" s="121">
        <f t="shared" si="1"/>
        <v>5</v>
      </c>
      <c r="K17" s="127">
        <f t="shared" si="0"/>
        <v>65</v>
      </c>
    </row>
    <row r="18" spans="1:11">
      <c r="A18" s="181"/>
      <c r="B18" s="181"/>
      <c r="C18" s="181"/>
      <c r="D18" s="181"/>
      <c r="E18" s="181"/>
      <c r="F18" s="181"/>
      <c r="G18" s="181"/>
      <c r="H18" s="181"/>
      <c r="I18" s="181"/>
      <c r="J18" s="216"/>
      <c r="K18" s="21"/>
    </row>
    <row r="19" spans="1:11" ht="13.5" thickBot="1">
      <c r="A19" s="213"/>
      <c r="B19" s="213"/>
      <c r="C19" s="213"/>
      <c r="D19" s="213"/>
      <c r="E19" s="213"/>
      <c r="F19" s="213"/>
      <c r="G19" s="213"/>
      <c r="H19" s="213"/>
      <c r="I19" s="213"/>
      <c r="J19" s="214"/>
      <c r="K19" s="7"/>
    </row>
    <row r="20" spans="1:11" ht="13.5" thickBot="1">
      <c r="A20" s="190" t="s">
        <v>289</v>
      </c>
      <c r="B20" s="191"/>
      <c r="C20" s="191"/>
      <c r="D20" s="191"/>
      <c r="E20" s="191"/>
      <c r="F20" s="191"/>
      <c r="G20" s="191"/>
      <c r="H20" s="192"/>
      <c r="I20" s="88"/>
      <c r="J20" s="88"/>
      <c r="K20" s="8"/>
    </row>
    <row r="21" spans="1:11" ht="25.5">
      <c r="A21" s="158" t="s">
        <v>2</v>
      </c>
      <c r="B21" s="160" t="s">
        <v>119</v>
      </c>
      <c r="C21" s="160" t="s">
        <v>120</v>
      </c>
      <c r="D21" s="160" t="s">
        <v>121</v>
      </c>
      <c r="E21" s="160" t="s">
        <v>122</v>
      </c>
      <c r="F21" s="160" t="s">
        <v>123</v>
      </c>
      <c r="G21" s="160" t="s">
        <v>11</v>
      </c>
      <c r="H21" s="96" t="s">
        <v>4</v>
      </c>
      <c r="I21" s="88"/>
      <c r="J21" s="88"/>
      <c r="K21" s="8"/>
    </row>
    <row r="22" spans="1:11">
      <c r="A22" s="166" t="s">
        <v>29</v>
      </c>
      <c r="B22" s="164">
        <v>0</v>
      </c>
      <c r="C22" s="164">
        <v>2</v>
      </c>
      <c r="D22" s="164">
        <v>3</v>
      </c>
      <c r="E22" s="164">
        <v>1</v>
      </c>
      <c r="F22" s="164">
        <v>0</v>
      </c>
      <c r="G22" s="164">
        <v>1</v>
      </c>
      <c r="H22" s="120">
        <f>SUM(B22:G22)</f>
        <v>7</v>
      </c>
      <c r="I22" s="84"/>
      <c r="J22" s="84"/>
    </row>
    <row r="23" spans="1:11">
      <c r="A23" s="166" t="s">
        <v>30</v>
      </c>
      <c r="B23" s="164">
        <v>3</v>
      </c>
      <c r="C23" s="164">
        <v>8</v>
      </c>
      <c r="D23" s="164">
        <v>6</v>
      </c>
      <c r="E23" s="164">
        <v>3</v>
      </c>
      <c r="F23" s="164">
        <v>0</v>
      </c>
      <c r="G23" s="164">
        <v>0</v>
      </c>
      <c r="H23" s="120">
        <f t="shared" ref="H23:H27" si="2">SUM(B23:G23)</f>
        <v>20</v>
      </c>
      <c r="I23" s="84"/>
      <c r="J23" s="84"/>
    </row>
    <row r="24" spans="1:11">
      <c r="A24" s="166" t="s">
        <v>31</v>
      </c>
      <c r="B24" s="164">
        <v>1</v>
      </c>
      <c r="C24" s="164">
        <v>5</v>
      </c>
      <c r="D24" s="164">
        <v>4</v>
      </c>
      <c r="E24" s="164">
        <v>4</v>
      </c>
      <c r="F24" s="164">
        <v>1</v>
      </c>
      <c r="G24" s="164">
        <v>1</v>
      </c>
      <c r="H24" s="120">
        <f t="shared" si="2"/>
        <v>16</v>
      </c>
      <c r="I24" s="84"/>
      <c r="J24" s="84"/>
    </row>
    <row r="25" spans="1:11">
      <c r="A25" s="166" t="s">
        <v>32</v>
      </c>
      <c r="B25" s="164">
        <v>1</v>
      </c>
      <c r="C25" s="164">
        <v>2</v>
      </c>
      <c r="D25" s="164">
        <v>1</v>
      </c>
      <c r="E25" s="164">
        <v>2</v>
      </c>
      <c r="F25" s="164">
        <v>1</v>
      </c>
      <c r="G25" s="164">
        <v>0</v>
      </c>
      <c r="H25" s="120">
        <f t="shared" si="2"/>
        <v>7</v>
      </c>
      <c r="I25" s="84"/>
      <c r="J25" s="84"/>
    </row>
    <row r="26" spans="1:11">
      <c r="A26" s="167" t="s">
        <v>33</v>
      </c>
      <c r="B26" s="164">
        <v>0</v>
      </c>
      <c r="C26" s="164">
        <v>3</v>
      </c>
      <c r="D26" s="164">
        <v>0</v>
      </c>
      <c r="E26" s="164">
        <v>0</v>
      </c>
      <c r="F26" s="164">
        <v>0</v>
      </c>
      <c r="G26" s="164">
        <v>1</v>
      </c>
      <c r="H26" s="120">
        <f t="shared" si="2"/>
        <v>4</v>
      </c>
      <c r="I26" s="84"/>
      <c r="J26" s="84"/>
    </row>
    <row r="27" spans="1:11" ht="13.5" thickBot="1">
      <c r="A27" s="128" t="s">
        <v>277</v>
      </c>
      <c r="B27" s="100">
        <f>SUM(B22:B26)</f>
        <v>5</v>
      </c>
      <c r="C27" s="100">
        <f t="shared" ref="C27:G27" si="3">SUM(C22:C26)</f>
        <v>20</v>
      </c>
      <c r="D27" s="100">
        <f t="shared" si="3"/>
        <v>14</v>
      </c>
      <c r="E27" s="100">
        <f t="shared" si="3"/>
        <v>10</v>
      </c>
      <c r="F27" s="100">
        <f t="shared" si="3"/>
        <v>2</v>
      </c>
      <c r="G27" s="100">
        <f t="shared" si="3"/>
        <v>3</v>
      </c>
      <c r="H27" s="122">
        <f t="shared" si="2"/>
        <v>54</v>
      </c>
      <c r="I27" s="84"/>
      <c r="J27" s="84"/>
    </row>
  </sheetData>
  <mergeCells count="6">
    <mergeCell ref="A20:H20"/>
    <mergeCell ref="A1:K1"/>
    <mergeCell ref="A7:K7"/>
    <mergeCell ref="A19:J19"/>
    <mergeCell ref="A18:J18"/>
    <mergeCell ref="A9:K9"/>
  </mergeCells>
  <phoneticPr fontId="0" type="noConversion"/>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sheetPr>
    <tabColor theme="0"/>
  </sheetPr>
  <dimension ref="A1:F50"/>
  <sheetViews>
    <sheetView workbookViewId="0">
      <pane ySplit="7" topLeftCell="A8" activePane="bottomLeft" state="frozen"/>
      <selection pane="bottomLeft" sqref="A1:E1"/>
    </sheetView>
  </sheetViews>
  <sheetFormatPr defaultRowHeight="12.75"/>
  <cols>
    <col min="1" max="1" width="29" style="20" customWidth="1"/>
    <col min="2" max="2" width="20.85546875" style="20" customWidth="1"/>
    <col min="3" max="3" width="23.85546875" style="20" customWidth="1"/>
    <col min="4" max="4" width="23.140625" style="20" customWidth="1"/>
    <col min="5" max="5" width="28.28515625" style="20" customWidth="1"/>
    <col min="6" max="6" width="13.7109375" style="20" customWidth="1"/>
    <col min="7" max="16384" width="9.140625" style="20"/>
  </cols>
  <sheetData>
    <row r="1" spans="1:6" ht="35.25" customHeight="1" thickBot="1">
      <c r="A1" s="173" t="s">
        <v>320</v>
      </c>
      <c r="B1" s="224"/>
      <c r="C1" s="224"/>
      <c r="D1" s="224"/>
      <c r="E1" s="225"/>
      <c r="F1" s="1"/>
    </row>
    <row r="2" spans="1:6" ht="18" customHeight="1" thickBot="1">
      <c r="A2" s="78"/>
      <c r="B2" s="79"/>
      <c r="C2" s="79"/>
      <c r="D2" s="79"/>
      <c r="E2" s="79"/>
      <c r="F2" s="1"/>
    </row>
    <row r="3" spans="1:6" ht="22.5">
      <c r="A3" s="32"/>
      <c r="B3" s="146"/>
      <c r="C3" s="33"/>
      <c r="D3" s="31" t="s">
        <v>270</v>
      </c>
      <c r="E3" s="89" t="s">
        <v>271</v>
      </c>
      <c r="F3" s="1"/>
    </row>
    <row r="4" spans="1:6" ht="22.5">
      <c r="A4" s="7"/>
      <c r="B4" s="34"/>
      <c r="C4" s="35"/>
      <c r="D4" s="31" t="s">
        <v>270</v>
      </c>
      <c r="E4" s="90" t="s">
        <v>272</v>
      </c>
      <c r="F4" s="1"/>
    </row>
    <row r="5" spans="1:6" ht="23.25" thickBot="1">
      <c r="A5" s="7"/>
      <c r="B5" s="7"/>
      <c r="C5" s="10"/>
      <c r="D5" s="31" t="s">
        <v>270</v>
      </c>
      <c r="E5" s="91" t="s">
        <v>273</v>
      </c>
      <c r="F5" s="1"/>
    </row>
    <row r="6" spans="1:6" ht="17.25" customHeight="1" thickBot="1">
      <c r="A6" s="78"/>
      <c r="B6" s="79"/>
      <c r="C6" s="79"/>
      <c r="D6" s="79"/>
      <c r="E6" s="79"/>
      <c r="F6" s="1"/>
    </row>
    <row r="7" spans="1:6" ht="26.25" customHeight="1" thickBot="1">
      <c r="A7" s="208" t="s">
        <v>124</v>
      </c>
      <c r="B7" s="217"/>
      <c r="C7" s="217"/>
      <c r="D7" s="217"/>
      <c r="E7" s="218"/>
      <c r="F7" s="1"/>
    </row>
    <row r="8" spans="1:6" s="45" customFormat="1" ht="13.5" thickBot="1">
      <c r="A8" s="147"/>
      <c r="B8" s="42"/>
      <c r="C8" s="42"/>
      <c r="D8" s="42"/>
      <c r="E8" s="42"/>
      <c r="F8" s="39"/>
    </row>
    <row r="9" spans="1:6" s="84" customFormat="1" ht="13.5" thickBot="1">
      <c r="A9" s="226" t="s">
        <v>290</v>
      </c>
      <c r="B9" s="227" t="s">
        <v>125</v>
      </c>
      <c r="C9" s="227" t="s">
        <v>125</v>
      </c>
      <c r="D9" s="227" t="s">
        <v>125</v>
      </c>
      <c r="E9" s="228" t="s">
        <v>125</v>
      </c>
    </row>
    <row r="10" spans="1:6" s="84" customFormat="1" ht="24" customHeight="1">
      <c r="A10" s="129" t="s">
        <v>2</v>
      </c>
      <c r="B10" s="118" t="s">
        <v>126</v>
      </c>
      <c r="C10" s="118" t="s">
        <v>127</v>
      </c>
      <c r="D10" s="118" t="s">
        <v>93</v>
      </c>
      <c r="E10" s="119" t="s">
        <v>4</v>
      </c>
    </row>
    <row r="11" spans="1:6" s="84" customFormat="1">
      <c r="A11" s="166" t="s">
        <v>29</v>
      </c>
      <c r="B11" s="164">
        <v>1</v>
      </c>
      <c r="C11" s="164">
        <v>4</v>
      </c>
      <c r="D11" s="164">
        <v>0</v>
      </c>
      <c r="E11" s="120">
        <f>SUM(B11:D11)</f>
        <v>5</v>
      </c>
    </row>
    <row r="12" spans="1:6" s="84" customFormat="1">
      <c r="A12" s="166" t="s">
        <v>30</v>
      </c>
      <c r="B12" s="164">
        <v>7</v>
      </c>
      <c r="C12" s="164">
        <v>7</v>
      </c>
      <c r="D12" s="164">
        <v>1</v>
      </c>
      <c r="E12" s="120">
        <f t="shared" ref="E12:E17" si="0">SUM(B12:D12)</f>
        <v>15</v>
      </c>
    </row>
    <row r="13" spans="1:6" s="84" customFormat="1">
      <c r="A13" s="166" t="s">
        <v>31</v>
      </c>
      <c r="B13" s="164">
        <v>1</v>
      </c>
      <c r="C13" s="164">
        <v>2</v>
      </c>
      <c r="D13" s="164">
        <v>1</v>
      </c>
      <c r="E13" s="120">
        <f t="shared" si="0"/>
        <v>4</v>
      </c>
    </row>
    <row r="14" spans="1:6" s="84" customFormat="1">
      <c r="A14" s="166" t="s">
        <v>32</v>
      </c>
      <c r="B14" s="164">
        <v>1</v>
      </c>
      <c r="C14" s="164">
        <v>1</v>
      </c>
      <c r="D14" s="164">
        <v>0</v>
      </c>
      <c r="E14" s="120">
        <f t="shared" si="0"/>
        <v>2</v>
      </c>
    </row>
    <row r="15" spans="1:6" s="84" customFormat="1">
      <c r="A15" s="166" t="s">
        <v>33</v>
      </c>
      <c r="B15" s="164">
        <v>2</v>
      </c>
      <c r="C15" s="164">
        <v>0</v>
      </c>
      <c r="D15" s="164">
        <v>0</v>
      </c>
      <c r="E15" s="120">
        <f t="shared" si="0"/>
        <v>2</v>
      </c>
    </row>
    <row r="16" spans="1:6" s="84" customFormat="1">
      <c r="A16" s="166" t="s">
        <v>51</v>
      </c>
      <c r="B16" s="164">
        <v>0</v>
      </c>
      <c r="C16" s="164">
        <v>0</v>
      </c>
      <c r="D16" s="164">
        <v>0</v>
      </c>
      <c r="E16" s="120">
        <f t="shared" si="0"/>
        <v>0</v>
      </c>
    </row>
    <row r="17" spans="1:6" s="84" customFormat="1" ht="13.5" thickBot="1">
      <c r="A17" s="159" t="s">
        <v>277</v>
      </c>
      <c r="B17" s="121">
        <f>SUM(B11:B16)</f>
        <v>12</v>
      </c>
      <c r="C17" s="121">
        <f t="shared" ref="C17:D17" si="1">SUM(C11:C16)</f>
        <v>14</v>
      </c>
      <c r="D17" s="121">
        <f t="shared" si="1"/>
        <v>2</v>
      </c>
      <c r="E17" s="122">
        <f t="shared" si="0"/>
        <v>28</v>
      </c>
    </row>
    <row r="18" spans="1:6" s="84" customFormat="1"/>
    <row r="19" spans="1:6" s="84" customFormat="1" ht="13.5" thickBot="1"/>
    <row r="20" spans="1:6" s="84" customFormat="1" ht="13.5" thickBot="1">
      <c r="A20" s="226" t="s">
        <v>316</v>
      </c>
      <c r="B20" s="227" t="s">
        <v>125</v>
      </c>
      <c r="C20" s="227" t="s">
        <v>125</v>
      </c>
      <c r="D20" s="227" t="s">
        <v>125</v>
      </c>
      <c r="E20" s="228" t="s">
        <v>125</v>
      </c>
    </row>
    <row r="21" spans="1:6" s="84" customFormat="1">
      <c r="A21" s="129" t="s">
        <v>2</v>
      </c>
      <c r="B21" s="118" t="s">
        <v>126</v>
      </c>
      <c r="C21" s="118" t="s">
        <v>127</v>
      </c>
      <c r="D21" s="118" t="s">
        <v>93</v>
      </c>
      <c r="E21" s="119" t="s">
        <v>4</v>
      </c>
    </row>
    <row r="22" spans="1:6" s="84" customFormat="1">
      <c r="A22" s="166" t="s">
        <v>29</v>
      </c>
      <c r="B22" s="168">
        <v>0.2</v>
      </c>
      <c r="C22" s="168">
        <v>0.8</v>
      </c>
      <c r="D22" s="168">
        <v>0</v>
      </c>
      <c r="E22" s="130">
        <f>SUM(B22:D22)</f>
        <v>1</v>
      </c>
    </row>
    <row r="23" spans="1:6" s="84" customFormat="1">
      <c r="A23" s="166" t="s">
        <v>30</v>
      </c>
      <c r="B23" s="168">
        <v>0.46666666666666667</v>
      </c>
      <c r="C23" s="168">
        <v>0.46666666666666667</v>
      </c>
      <c r="D23" s="168">
        <v>6.6666666666666666E-2</v>
      </c>
      <c r="E23" s="130">
        <f t="shared" ref="E23:E26" si="2">SUM(B23:D23)</f>
        <v>1</v>
      </c>
    </row>
    <row r="24" spans="1:6" s="84" customFormat="1">
      <c r="A24" s="166" t="s">
        <v>31</v>
      </c>
      <c r="B24" s="168">
        <v>0.25</v>
      </c>
      <c r="C24" s="168">
        <v>0.5</v>
      </c>
      <c r="D24" s="168">
        <v>0.25</v>
      </c>
      <c r="E24" s="130">
        <f t="shared" si="2"/>
        <v>1</v>
      </c>
    </row>
    <row r="25" spans="1:6" s="84" customFormat="1">
      <c r="A25" s="166" t="s">
        <v>32</v>
      </c>
      <c r="B25" s="168">
        <v>0.5</v>
      </c>
      <c r="C25" s="168">
        <v>0.5</v>
      </c>
      <c r="D25" s="168">
        <v>0</v>
      </c>
      <c r="E25" s="130">
        <f t="shared" si="2"/>
        <v>1</v>
      </c>
    </row>
    <row r="26" spans="1:6" s="84" customFormat="1" ht="13.5" thickBot="1">
      <c r="A26" s="169" t="s">
        <v>33</v>
      </c>
      <c r="B26" s="170">
        <v>1</v>
      </c>
      <c r="C26" s="170">
        <v>0</v>
      </c>
      <c r="D26" s="170">
        <v>0</v>
      </c>
      <c r="E26" s="132">
        <f t="shared" si="2"/>
        <v>1</v>
      </c>
    </row>
    <row r="27" spans="1:6" s="84" customFormat="1"/>
    <row r="28" spans="1:6" s="84" customFormat="1" ht="13.5" thickBot="1">
      <c r="A28" s="80"/>
      <c r="B28" s="45"/>
      <c r="C28" s="45"/>
      <c r="D28" s="45"/>
      <c r="E28" s="45"/>
      <c r="F28" s="45"/>
    </row>
    <row r="29" spans="1:6" s="84" customFormat="1" ht="13.5" thickBot="1">
      <c r="A29" s="226" t="s">
        <v>291</v>
      </c>
      <c r="B29" s="227" t="s">
        <v>128</v>
      </c>
      <c r="C29" s="227" t="s">
        <v>128</v>
      </c>
      <c r="D29" s="227" t="s">
        <v>128</v>
      </c>
      <c r="E29" s="227" t="s">
        <v>128</v>
      </c>
      <c r="F29" s="228" t="s">
        <v>128</v>
      </c>
    </row>
    <row r="30" spans="1:6" s="84" customFormat="1" ht="25.5">
      <c r="A30" s="129" t="s">
        <v>2</v>
      </c>
      <c r="B30" s="118" t="s">
        <v>129</v>
      </c>
      <c r="C30" s="118" t="s">
        <v>130</v>
      </c>
      <c r="D30" s="118" t="s">
        <v>131</v>
      </c>
      <c r="E30" s="118" t="s">
        <v>119</v>
      </c>
      <c r="F30" s="119" t="s">
        <v>4</v>
      </c>
    </row>
    <row r="31" spans="1:6" s="84" customFormat="1">
      <c r="A31" s="166" t="s">
        <v>29</v>
      </c>
      <c r="B31" s="164">
        <v>1</v>
      </c>
      <c r="C31" s="164">
        <v>4</v>
      </c>
      <c r="D31" s="164">
        <v>0</v>
      </c>
      <c r="E31" s="164">
        <v>0</v>
      </c>
      <c r="F31" s="120">
        <f>SUM(B31:E31)</f>
        <v>5</v>
      </c>
    </row>
    <row r="32" spans="1:6" s="84" customFormat="1">
      <c r="A32" s="166" t="s">
        <v>30</v>
      </c>
      <c r="B32" s="164">
        <v>3</v>
      </c>
      <c r="C32" s="164">
        <v>7</v>
      </c>
      <c r="D32" s="164">
        <v>5</v>
      </c>
      <c r="E32" s="164">
        <v>1</v>
      </c>
      <c r="F32" s="120">
        <f t="shared" ref="F32:F37" si="3">SUM(B32:E32)</f>
        <v>16</v>
      </c>
    </row>
    <row r="33" spans="1:6" s="84" customFormat="1">
      <c r="A33" s="166" t="s">
        <v>31</v>
      </c>
      <c r="B33" s="164">
        <v>1</v>
      </c>
      <c r="C33" s="164">
        <v>2</v>
      </c>
      <c r="D33" s="164">
        <v>1</v>
      </c>
      <c r="E33" s="164">
        <v>0</v>
      </c>
      <c r="F33" s="120">
        <f t="shared" si="3"/>
        <v>4</v>
      </c>
    </row>
    <row r="34" spans="1:6" s="84" customFormat="1">
      <c r="A34" s="166" t="s">
        <v>32</v>
      </c>
      <c r="B34" s="164">
        <v>2</v>
      </c>
      <c r="C34" s="164">
        <v>0</v>
      </c>
      <c r="D34" s="164">
        <v>0</v>
      </c>
      <c r="E34" s="164">
        <v>0</v>
      </c>
      <c r="F34" s="120">
        <f t="shared" si="3"/>
        <v>2</v>
      </c>
    </row>
    <row r="35" spans="1:6" s="84" customFormat="1">
      <c r="A35" s="166" t="s">
        <v>33</v>
      </c>
      <c r="B35" s="164">
        <v>0</v>
      </c>
      <c r="C35" s="164">
        <v>1</v>
      </c>
      <c r="D35" s="164">
        <v>0</v>
      </c>
      <c r="E35" s="164">
        <v>0</v>
      </c>
      <c r="F35" s="120">
        <f t="shared" si="3"/>
        <v>1</v>
      </c>
    </row>
    <row r="36" spans="1:6" s="84" customFormat="1">
      <c r="A36" s="166" t="s">
        <v>51</v>
      </c>
      <c r="B36" s="164">
        <v>0</v>
      </c>
      <c r="C36" s="164">
        <v>0</v>
      </c>
      <c r="D36" s="164">
        <v>0</v>
      </c>
      <c r="E36" s="164">
        <v>0</v>
      </c>
      <c r="F36" s="120">
        <f t="shared" si="3"/>
        <v>0</v>
      </c>
    </row>
    <row r="37" spans="1:6" s="84" customFormat="1" ht="13.5" thickBot="1">
      <c r="A37" s="159" t="s">
        <v>277</v>
      </c>
      <c r="B37" s="121">
        <f>SUM(B31:B36)</f>
        <v>7</v>
      </c>
      <c r="C37" s="121">
        <f t="shared" ref="C37:E37" si="4">SUM(C31:C36)</f>
        <v>14</v>
      </c>
      <c r="D37" s="121">
        <f t="shared" si="4"/>
        <v>6</v>
      </c>
      <c r="E37" s="121">
        <f t="shared" si="4"/>
        <v>1</v>
      </c>
      <c r="F37" s="122">
        <f t="shared" si="3"/>
        <v>28</v>
      </c>
    </row>
    <row r="38" spans="1:6" s="84" customFormat="1">
      <c r="A38" s="80"/>
      <c r="B38" s="45"/>
      <c r="C38" s="45"/>
      <c r="D38" s="45"/>
      <c r="E38" s="45"/>
      <c r="F38" s="45"/>
    </row>
    <row r="39" spans="1:6" ht="13.5" thickBot="1">
      <c r="A39" s="80"/>
      <c r="B39" s="45"/>
      <c r="C39" s="45"/>
      <c r="D39" s="45"/>
      <c r="E39" s="45"/>
      <c r="F39" s="45"/>
    </row>
    <row r="40" spans="1:6" s="84" customFormat="1" ht="13.5" thickBot="1">
      <c r="A40" s="226" t="s">
        <v>292</v>
      </c>
      <c r="B40" s="227" t="s">
        <v>132</v>
      </c>
      <c r="C40" s="227" t="s">
        <v>132</v>
      </c>
      <c r="D40" s="227" t="s">
        <v>132</v>
      </c>
      <c r="E40" s="227" t="s">
        <v>132</v>
      </c>
      <c r="F40" s="228" t="s">
        <v>132</v>
      </c>
    </row>
    <row r="41" spans="1:6" s="84" customFormat="1" ht="25.5">
      <c r="A41" s="129" t="s">
        <v>2</v>
      </c>
      <c r="B41" s="118" t="s">
        <v>133</v>
      </c>
      <c r="C41" s="118" t="s">
        <v>134</v>
      </c>
      <c r="D41" s="118" t="s">
        <v>135</v>
      </c>
      <c r="E41" s="118" t="s">
        <v>119</v>
      </c>
      <c r="F41" s="119" t="s">
        <v>4</v>
      </c>
    </row>
    <row r="42" spans="1:6" s="84" customFormat="1">
      <c r="A42" s="166" t="s">
        <v>29</v>
      </c>
      <c r="B42" s="164">
        <v>0</v>
      </c>
      <c r="C42" s="164">
        <v>1</v>
      </c>
      <c r="D42" s="164">
        <v>3</v>
      </c>
      <c r="E42" s="164">
        <v>1</v>
      </c>
      <c r="F42" s="120">
        <f>SUM(B42:E42)</f>
        <v>5</v>
      </c>
    </row>
    <row r="43" spans="1:6" s="84" customFormat="1">
      <c r="A43" s="166" t="s">
        <v>260</v>
      </c>
      <c r="B43" s="164">
        <v>1</v>
      </c>
      <c r="C43" s="164">
        <v>9</v>
      </c>
      <c r="D43" s="164">
        <v>5</v>
      </c>
      <c r="E43" s="164">
        <v>1</v>
      </c>
      <c r="F43" s="120">
        <f t="shared" ref="F43:F48" si="5">SUM(B43:E43)</f>
        <v>16</v>
      </c>
    </row>
    <row r="44" spans="1:6" s="84" customFormat="1">
      <c r="A44" s="166" t="s">
        <v>261</v>
      </c>
      <c r="B44" s="164">
        <v>0</v>
      </c>
      <c r="C44" s="164">
        <v>2</v>
      </c>
      <c r="D44" s="164">
        <v>2</v>
      </c>
      <c r="E44" s="164">
        <v>1</v>
      </c>
      <c r="F44" s="120">
        <f t="shared" si="5"/>
        <v>5</v>
      </c>
    </row>
    <row r="45" spans="1:6" s="84" customFormat="1">
      <c r="A45" s="166" t="s">
        <v>262</v>
      </c>
      <c r="B45" s="164">
        <v>1</v>
      </c>
      <c r="C45" s="164">
        <v>0</v>
      </c>
      <c r="D45" s="164">
        <v>0</v>
      </c>
      <c r="E45" s="164">
        <v>1</v>
      </c>
      <c r="F45" s="120">
        <f t="shared" si="5"/>
        <v>2</v>
      </c>
    </row>
    <row r="46" spans="1:6" s="84" customFormat="1">
      <c r="A46" s="166" t="s">
        <v>33</v>
      </c>
      <c r="B46" s="164">
        <v>0</v>
      </c>
      <c r="C46" s="164">
        <v>0</v>
      </c>
      <c r="D46" s="164">
        <v>2</v>
      </c>
      <c r="E46" s="164">
        <v>0</v>
      </c>
      <c r="F46" s="120">
        <f t="shared" si="5"/>
        <v>2</v>
      </c>
    </row>
    <row r="47" spans="1:6" s="84" customFormat="1">
      <c r="A47" s="166" t="s">
        <v>51</v>
      </c>
      <c r="B47" s="164">
        <v>0</v>
      </c>
      <c r="C47" s="164">
        <v>0</v>
      </c>
      <c r="D47" s="164">
        <v>0</v>
      </c>
      <c r="E47" s="164">
        <v>0</v>
      </c>
      <c r="F47" s="120">
        <f t="shared" si="5"/>
        <v>0</v>
      </c>
    </row>
    <row r="48" spans="1:6" s="84" customFormat="1" ht="13.5" thickBot="1">
      <c r="A48" s="159" t="s">
        <v>277</v>
      </c>
      <c r="B48" s="121">
        <f>SUM(B42:B47)</f>
        <v>2</v>
      </c>
      <c r="C48" s="121">
        <f t="shared" ref="C48:E48" si="6">SUM(C42:C47)</f>
        <v>12</v>
      </c>
      <c r="D48" s="121">
        <f t="shared" si="6"/>
        <v>12</v>
      </c>
      <c r="E48" s="121">
        <f t="shared" si="6"/>
        <v>4</v>
      </c>
      <c r="F48" s="122">
        <f t="shared" si="5"/>
        <v>30</v>
      </c>
    </row>
    <row r="49" spans="1:6" ht="30" customHeight="1">
      <c r="A49" s="181"/>
      <c r="B49" s="181"/>
      <c r="C49" s="181"/>
      <c r="D49" s="181"/>
      <c r="E49" s="216"/>
      <c r="F49" s="21"/>
    </row>
    <row r="50" spans="1:6">
      <c r="A50" s="213"/>
      <c r="B50" s="213"/>
      <c r="C50" s="213"/>
      <c r="D50" s="213"/>
      <c r="E50" s="214"/>
      <c r="F50" s="7"/>
    </row>
  </sheetData>
  <mergeCells count="8">
    <mergeCell ref="A1:E1"/>
    <mergeCell ref="A7:E7"/>
    <mergeCell ref="A50:E50"/>
    <mergeCell ref="A49:E49"/>
    <mergeCell ref="A9:E9"/>
    <mergeCell ref="A29:F29"/>
    <mergeCell ref="A40:F40"/>
    <mergeCell ref="A20:E20"/>
  </mergeCells>
  <phoneticPr fontId="0" type="noConversion"/>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sheetPr>
    <tabColor theme="0"/>
  </sheetPr>
  <dimension ref="A1:H51"/>
  <sheetViews>
    <sheetView workbookViewId="0">
      <pane ySplit="7" topLeftCell="A8" activePane="bottomLeft" state="frozen"/>
      <selection pane="bottomLeft" sqref="A1:G1"/>
    </sheetView>
  </sheetViews>
  <sheetFormatPr defaultRowHeight="12.75"/>
  <cols>
    <col min="1" max="1" width="26.85546875" style="20" customWidth="1"/>
    <col min="2" max="2" width="18.42578125" style="20" customWidth="1"/>
    <col min="3" max="8" width="13.7109375" style="20" customWidth="1"/>
    <col min="9" max="16384" width="9.140625" style="20"/>
  </cols>
  <sheetData>
    <row r="1" spans="1:8" ht="35.1" customHeight="1" thickBot="1">
      <c r="A1" s="173" t="s">
        <v>319</v>
      </c>
      <c r="B1" s="224"/>
      <c r="C1" s="224"/>
      <c r="D1" s="224"/>
      <c r="E1" s="224"/>
      <c r="F1" s="224"/>
      <c r="G1" s="225"/>
      <c r="H1" s="1"/>
    </row>
    <row r="2" spans="1:8" ht="16.5" customHeight="1" thickBot="1">
      <c r="A2" s="78"/>
      <c r="B2" s="79"/>
      <c r="C2" s="79"/>
      <c r="D2" s="79"/>
      <c r="E2" s="79"/>
      <c r="F2" s="79"/>
      <c r="G2" s="79"/>
      <c r="H2" s="1"/>
    </row>
    <row r="3" spans="1:8" ht="21.75" customHeight="1">
      <c r="A3" s="32"/>
      <c r="B3" s="146"/>
      <c r="C3" s="33"/>
      <c r="D3" s="31" t="s">
        <v>270</v>
      </c>
      <c r="E3" s="89" t="s">
        <v>271</v>
      </c>
      <c r="F3" s="79"/>
      <c r="G3" s="79"/>
      <c r="H3" s="1"/>
    </row>
    <row r="4" spans="1:8" ht="21.75" customHeight="1">
      <c r="A4" s="7"/>
      <c r="B4" s="34"/>
      <c r="C4" s="35"/>
      <c r="D4" s="31" t="s">
        <v>270</v>
      </c>
      <c r="E4" s="90" t="s">
        <v>272</v>
      </c>
      <c r="F4" s="79"/>
      <c r="G4" s="79"/>
      <c r="H4" s="1"/>
    </row>
    <row r="5" spans="1:8" ht="19.5" customHeight="1" thickBot="1">
      <c r="A5" s="7"/>
      <c r="B5" s="7"/>
      <c r="C5" s="10"/>
      <c r="D5" s="31" t="s">
        <v>270</v>
      </c>
      <c r="E5" s="91" t="s">
        <v>273</v>
      </c>
      <c r="F5" s="79"/>
      <c r="G5" s="79"/>
      <c r="H5" s="1"/>
    </row>
    <row r="6" spans="1:8" ht="15.75" customHeight="1" thickBot="1">
      <c r="A6" s="78"/>
      <c r="B6" s="79"/>
      <c r="C6" s="79"/>
      <c r="D6" s="79"/>
      <c r="E6" s="79"/>
      <c r="F6" s="79"/>
      <c r="G6" s="79"/>
      <c r="H6" s="1"/>
    </row>
    <row r="7" spans="1:8" ht="27" customHeight="1" thickBot="1">
      <c r="A7" s="208" t="s">
        <v>136</v>
      </c>
      <c r="B7" s="217"/>
      <c r="C7" s="217"/>
      <c r="D7" s="217"/>
      <c r="E7" s="217"/>
      <c r="F7" s="217"/>
      <c r="G7" s="218"/>
      <c r="H7" s="1"/>
    </row>
    <row r="8" spans="1:8" s="45" customFormat="1" ht="19.5" customHeight="1" thickBot="1">
      <c r="A8" s="149"/>
      <c r="B8" s="148"/>
      <c r="C8" s="148"/>
      <c r="D8" s="148"/>
      <c r="E8" s="148"/>
      <c r="F8" s="148"/>
      <c r="G8" s="148"/>
      <c r="H8" s="39"/>
    </row>
    <row r="9" spans="1:8" s="102" customFormat="1" ht="13.5" thickBot="1">
      <c r="A9" s="226" t="s">
        <v>293</v>
      </c>
      <c r="B9" s="227" t="s">
        <v>137</v>
      </c>
      <c r="C9" s="227" t="s">
        <v>137</v>
      </c>
      <c r="D9" s="227" t="s">
        <v>137</v>
      </c>
      <c r="E9" s="227" t="s">
        <v>137</v>
      </c>
      <c r="F9" s="227" t="s">
        <v>137</v>
      </c>
      <c r="G9" s="228" t="s">
        <v>137</v>
      </c>
    </row>
    <row r="10" spans="1:8" s="102" customFormat="1" ht="25.5">
      <c r="A10" s="129" t="s">
        <v>2</v>
      </c>
      <c r="B10" s="118" t="s">
        <v>138</v>
      </c>
      <c r="C10" s="118" t="s">
        <v>139</v>
      </c>
      <c r="D10" s="118" t="s">
        <v>140</v>
      </c>
      <c r="E10" s="118" t="s">
        <v>141</v>
      </c>
      <c r="F10" s="118" t="s">
        <v>96</v>
      </c>
      <c r="G10" s="119" t="s">
        <v>4</v>
      </c>
    </row>
    <row r="11" spans="1:8" s="102" customFormat="1">
      <c r="A11" s="166" t="s">
        <v>29</v>
      </c>
      <c r="B11" s="164">
        <v>1</v>
      </c>
      <c r="C11" s="164">
        <v>2</v>
      </c>
      <c r="D11" s="164">
        <v>1</v>
      </c>
      <c r="E11" s="164">
        <v>0</v>
      </c>
      <c r="F11" s="164">
        <v>0</v>
      </c>
      <c r="G11" s="120">
        <f>SUM(B11:F11)</f>
        <v>4</v>
      </c>
    </row>
    <row r="12" spans="1:8" s="102" customFormat="1">
      <c r="A12" s="166" t="s">
        <v>260</v>
      </c>
      <c r="B12" s="164">
        <v>4</v>
      </c>
      <c r="C12" s="164">
        <v>3</v>
      </c>
      <c r="D12" s="164">
        <v>6</v>
      </c>
      <c r="E12" s="164">
        <v>2</v>
      </c>
      <c r="F12" s="164">
        <v>2</v>
      </c>
      <c r="G12" s="120">
        <f t="shared" ref="G12:G21" si="0">SUM(B12:F12)</f>
        <v>17</v>
      </c>
    </row>
    <row r="13" spans="1:8" s="102" customFormat="1">
      <c r="A13" s="166" t="s">
        <v>261</v>
      </c>
      <c r="B13" s="164">
        <v>3</v>
      </c>
      <c r="C13" s="164">
        <v>4</v>
      </c>
      <c r="D13" s="164">
        <v>2</v>
      </c>
      <c r="E13" s="164">
        <v>0</v>
      </c>
      <c r="F13" s="164">
        <v>1</v>
      </c>
      <c r="G13" s="120">
        <f t="shared" si="0"/>
        <v>10</v>
      </c>
    </row>
    <row r="14" spans="1:8" s="102" customFormat="1">
      <c r="A14" s="166" t="s">
        <v>262</v>
      </c>
      <c r="B14" s="164">
        <v>2</v>
      </c>
      <c r="C14" s="164">
        <v>1</v>
      </c>
      <c r="D14" s="164">
        <v>0</v>
      </c>
      <c r="E14" s="164">
        <v>1</v>
      </c>
      <c r="F14" s="164">
        <v>0</v>
      </c>
      <c r="G14" s="120">
        <f t="shared" si="0"/>
        <v>4</v>
      </c>
    </row>
    <row r="15" spans="1:8" s="102" customFormat="1">
      <c r="A15" s="166" t="s">
        <v>33</v>
      </c>
      <c r="B15" s="164">
        <v>1</v>
      </c>
      <c r="C15" s="164">
        <v>1</v>
      </c>
      <c r="D15" s="164">
        <v>0</v>
      </c>
      <c r="E15" s="164">
        <v>0</v>
      </c>
      <c r="F15" s="164">
        <v>1</v>
      </c>
      <c r="G15" s="120">
        <f t="shared" si="0"/>
        <v>3</v>
      </c>
    </row>
    <row r="16" spans="1:8" s="102" customFormat="1">
      <c r="A16" s="166" t="s">
        <v>34</v>
      </c>
      <c r="B16" s="164">
        <v>1</v>
      </c>
      <c r="C16" s="164">
        <v>0</v>
      </c>
      <c r="D16" s="164">
        <v>0</v>
      </c>
      <c r="E16" s="164">
        <v>0</v>
      </c>
      <c r="F16" s="164">
        <v>0</v>
      </c>
      <c r="G16" s="120">
        <f t="shared" si="0"/>
        <v>1</v>
      </c>
    </row>
    <row r="17" spans="1:8" s="102" customFormat="1">
      <c r="A17" s="166" t="s">
        <v>35</v>
      </c>
      <c r="B17" s="164">
        <v>1</v>
      </c>
      <c r="C17" s="164">
        <v>1</v>
      </c>
      <c r="D17" s="164">
        <v>0</v>
      </c>
      <c r="E17" s="164">
        <v>0</v>
      </c>
      <c r="F17" s="164">
        <v>0</v>
      </c>
      <c r="G17" s="120">
        <f t="shared" si="0"/>
        <v>2</v>
      </c>
    </row>
    <row r="18" spans="1:8" s="102" customFormat="1">
      <c r="A18" s="166" t="s">
        <v>36</v>
      </c>
      <c r="B18" s="164">
        <v>1</v>
      </c>
      <c r="C18" s="164">
        <v>0</v>
      </c>
      <c r="D18" s="164">
        <v>0</v>
      </c>
      <c r="E18" s="164">
        <v>0</v>
      </c>
      <c r="F18" s="164">
        <v>0</v>
      </c>
      <c r="G18" s="120">
        <f t="shared" si="0"/>
        <v>1</v>
      </c>
    </row>
    <row r="19" spans="1:8" s="102" customFormat="1">
      <c r="A19" s="166" t="s">
        <v>37</v>
      </c>
      <c r="B19" s="164">
        <v>1</v>
      </c>
      <c r="C19" s="164">
        <v>0</v>
      </c>
      <c r="D19" s="164">
        <v>0</v>
      </c>
      <c r="E19" s="164">
        <v>0</v>
      </c>
      <c r="F19" s="164">
        <v>0</v>
      </c>
      <c r="G19" s="120">
        <f t="shared" si="0"/>
        <v>1</v>
      </c>
    </row>
    <row r="20" spans="1:8" s="102" customFormat="1">
      <c r="A20" s="166" t="s">
        <v>38</v>
      </c>
      <c r="B20" s="164">
        <v>1</v>
      </c>
      <c r="C20" s="164">
        <v>0</v>
      </c>
      <c r="D20" s="164">
        <v>0</v>
      </c>
      <c r="E20" s="164">
        <v>1</v>
      </c>
      <c r="F20" s="164">
        <v>0</v>
      </c>
      <c r="G20" s="120">
        <f t="shared" si="0"/>
        <v>2</v>
      </c>
    </row>
    <row r="21" spans="1:8" s="102" customFormat="1" ht="13.5" thickBot="1">
      <c r="A21" s="128" t="s">
        <v>277</v>
      </c>
      <c r="B21" s="100">
        <f>SUM(B11:B20)</f>
        <v>16</v>
      </c>
      <c r="C21" s="100">
        <f t="shared" ref="C21:F21" si="1">SUM(C11:C20)</f>
        <v>12</v>
      </c>
      <c r="D21" s="100">
        <f t="shared" si="1"/>
        <v>9</v>
      </c>
      <c r="E21" s="100">
        <f t="shared" si="1"/>
        <v>4</v>
      </c>
      <c r="F21" s="100">
        <f t="shared" si="1"/>
        <v>4</v>
      </c>
      <c r="G21" s="122">
        <f t="shared" si="0"/>
        <v>45</v>
      </c>
    </row>
    <row r="22" spans="1:8" s="102" customFormat="1">
      <c r="A22" s="45"/>
      <c r="B22" s="45"/>
      <c r="C22" s="45"/>
      <c r="D22" s="45"/>
      <c r="E22" s="45"/>
      <c r="F22" s="45"/>
      <c r="G22" s="45"/>
    </row>
    <row r="23" spans="1:8" ht="13.5" thickBot="1">
      <c r="A23" s="45"/>
      <c r="B23" s="45"/>
      <c r="C23" s="45"/>
      <c r="D23" s="45"/>
      <c r="E23" s="45"/>
      <c r="F23" s="45"/>
      <c r="G23" s="45"/>
    </row>
    <row r="24" spans="1:8" s="102" customFormat="1" ht="13.5" thickBot="1">
      <c r="A24" s="226" t="s">
        <v>294</v>
      </c>
      <c r="B24" s="227" t="s">
        <v>142</v>
      </c>
      <c r="C24" s="227" t="s">
        <v>142</v>
      </c>
      <c r="D24" s="227" t="s">
        <v>142</v>
      </c>
      <c r="E24" s="227" t="s">
        <v>142</v>
      </c>
      <c r="F24" s="227" t="s">
        <v>142</v>
      </c>
      <c r="G24" s="227" t="s">
        <v>142</v>
      </c>
      <c r="H24" s="228" t="s">
        <v>142</v>
      </c>
    </row>
    <row r="25" spans="1:8" s="102" customFormat="1" ht="38.25">
      <c r="A25" s="129" t="s">
        <v>2</v>
      </c>
      <c r="B25" s="118" t="s">
        <v>143</v>
      </c>
      <c r="C25" s="118" t="s">
        <v>144</v>
      </c>
      <c r="D25" s="118" t="s">
        <v>145</v>
      </c>
      <c r="E25" s="118" t="s">
        <v>146</v>
      </c>
      <c r="F25" s="118" t="s">
        <v>147</v>
      </c>
      <c r="G25" s="118" t="s">
        <v>96</v>
      </c>
      <c r="H25" s="119" t="s">
        <v>4</v>
      </c>
    </row>
    <row r="26" spans="1:8" s="102" customFormat="1">
      <c r="A26" s="166" t="s">
        <v>29</v>
      </c>
      <c r="B26" s="164">
        <v>3</v>
      </c>
      <c r="C26" s="164">
        <v>0</v>
      </c>
      <c r="D26" s="164">
        <v>0</v>
      </c>
      <c r="E26" s="164">
        <v>0</v>
      </c>
      <c r="F26" s="164">
        <v>0</v>
      </c>
      <c r="G26" s="164">
        <v>0</v>
      </c>
      <c r="H26" s="120">
        <f>SUM(B26:G26)</f>
        <v>3</v>
      </c>
    </row>
    <row r="27" spans="1:8" s="102" customFormat="1">
      <c r="A27" s="166" t="s">
        <v>260</v>
      </c>
      <c r="B27" s="164">
        <v>0</v>
      </c>
      <c r="C27" s="164">
        <v>3</v>
      </c>
      <c r="D27" s="164">
        <v>6</v>
      </c>
      <c r="E27" s="164">
        <v>0</v>
      </c>
      <c r="F27" s="164">
        <v>1</v>
      </c>
      <c r="G27" s="164">
        <v>0</v>
      </c>
      <c r="H27" s="120">
        <f t="shared" ref="H27:H36" si="2">SUM(B27:G27)</f>
        <v>10</v>
      </c>
    </row>
    <row r="28" spans="1:8" s="102" customFormat="1">
      <c r="A28" s="166" t="s">
        <v>261</v>
      </c>
      <c r="B28" s="164">
        <v>1</v>
      </c>
      <c r="C28" s="164">
        <v>2</v>
      </c>
      <c r="D28" s="164">
        <v>3</v>
      </c>
      <c r="E28" s="164">
        <v>0</v>
      </c>
      <c r="F28" s="164">
        <v>0</v>
      </c>
      <c r="G28" s="164">
        <v>0</v>
      </c>
      <c r="H28" s="120">
        <f t="shared" si="2"/>
        <v>6</v>
      </c>
    </row>
    <row r="29" spans="1:8" s="102" customFormat="1">
      <c r="A29" s="166" t="s">
        <v>262</v>
      </c>
      <c r="B29" s="164">
        <v>0</v>
      </c>
      <c r="C29" s="164">
        <v>0</v>
      </c>
      <c r="D29" s="164">
        <v>0</v>
      </c>
      <c r="E29" s="164">
        <v>0</v>
      </c>
      <c r="F29" s="164">
        <v>1</v>
      </c>
      <c r="G29" s="164">
        <v>0</v>
      </c>
      <c r="H29" s="120">
        <f t="shared" si="2"/>
        <v>1</v>
      </c>
    </row>
    <row r="30" spans="1:8" s="102" customFormat="1">
      <c r="A30" s="166" t="s">
        <v>33</v>
      </c>
      <c r="B30" s="164">
        <v>0</v>
      </c>
      <c r="C30" s="164">
        <v>1</v>
      </c>
      <c r="D30" s="164">
        <v>0</v>
      </c>
      <c r="E30" s="164">
        <v>0</v>
      </c>
      <c r="F30" s="164">
        <v>0</v>
      </c>
      <c r="G30" s="164">
        <v>1</v>
      </c>
      <c r="H30" s="120">
        <f t="shared" si="2"/>
        <v>2</v>
      </c>
    </row>
    <row r="31" spans="1:8" s="102" customFormat="1" hidden="1">
      <c r="A31" s="157" t="s">
        <v>34</v>
      </c>
      <c r="B31" s="97">
        <v>0</v>
      </c>
      <c r="C31" s="97">
        <v>0</v>
      </c>
      <c r="D31" s="97">
        <v>0</v>
      </c>
      <c r="E31" s="97">
        <v>0</v>
      </c>
      <c r="F31" s="97">
        <v>0</v>
      </c>
      <c r="G31" s="97">
        <v>0</v>
      </c>
      <c r="H31" s="120">
        <f t="shared" si="2"/>
        <v>0</v>
      </c>
    </row>
    <row r="32" spans="1:8" s="102" customFormat="1" hidden="1">
      <c r="A32" s="157" t="s">
        <v>35</v>
      </c>
      <c r="B32" s="97">
        <v>0</v>
      </c>
      <c r="C32" s="97">
        <v>0</v>
      </c>
      <c r="D32" s="97">
        <v>0</v>
      </c>
      <c r="E32" s="97">
        <v>0</v>
      </c>
      <c r="F32" s="97">
        <v>0</v>
      </c>
      <c r="G32" s="97">
        <v>0</v>
      </c>
      <c r="H32" s="120">
        <f t="shared" si="2"/>
        <v>0</v>
      </c>
    </row>
    <row r="33" spans="1:8" s="102" customFormat="1" hidden="1">
      <c r="A33" s="157" t="s">
        <v>36</v>
      </c>
      <c r="B33" s="97">
        <v>0</v>
      </c>
      <c r="C33" s="97">
        <v>0</v>
      </c>
      <c r="D33" s="97">
        <v>0</v>
      </c>
      <c r="E33" s="97">
        <v>0</v>
      </c>
      <c r="F33" s="97">
        <v>0</v>
      </c>
      <c r="G33" s="97">
        <v>0</v>
      </c>
      <c r="H33" s="120">
        <f t="shared" si="2"/>
        <v>0</v>
      </c>
    </row>
    <row r="34" spans="1:8" s="102" customFormat="1" hidden="1">
      <c r="A34" s="157" t="s">
        <v>37</v>
      </c>
      <c r="B34" s="97">
        <v>0</v>
      </c>
      <c r="C34" s="97">
        <v>0</v>
      </c>
      <c r="D34" s="97">
        <v>0</v>
      </c>
      <c r="E34" s="97">
        <v>0</v>
      </c>
      <c r="F34" s="97">
        <v>0</v>
      </c>
      <c r="G34" s="97">
        <v>0</v>
      </c>
      <c r="H34" s="120">
        <f t="shared" si="2"/>
        <v>0</v>
      </c>
    </row>
    <row r="35" spans="1:8" s="102" customFormat="1" hidden="1">
      <c r="A35" s="157" t="s">
        <v>38</v>
      </c>
      <c r="B35" s="97">
        <v>0</v>
      </c>
      <c r="C35" s="97">
        <v>0</v>
      </c>
      <c r="D35" s="97">
        <v>0</v>
      </c>
      <c r="E35" s="97">
        <v>0</v>
      </c>
      <c r="F35" s="97">
        <v>0</v>
      </c>
      <c r="G35" s="97">
        <v>0</v>
      </c>
      <c r="H35" s="120">
        <f t="shared" si="2"/>
        <v>0</v>
      </c>
    </row>
    <row r="36" spans="1:8" s="102" customFormat="1" ht="13.5" thickBot="1">
      <c r="A36" s="128" t="s">
        <v>277</v>
      </c>
      <c r="B36" s="100">
        <f>SUM(B26:B35)</f>
        <v>4</v>
      </c>
      <c r="C36" s="100">
        <f t="shared" ref="C36:G36" si="3">SUM(C26:C35)</f>
        <v>6</v>
      </c>
      <c r="D36" s="100">
        <f t="shared" si="3"/>
        <v>9</v>
      </c>
      <c r="E36" s="100">
        <f t="shared" si="3"/>
        <v>0</v>
      </c>
      <c r="F36" s="100">
        <f t="shared" si="3"/>
        <v>2</v>
      </c>
      <c r="G36" s="100">
        <f t="shared" si="3"/>
        <v>1</v>
      </c>
      <c r="H36" s="122">
        <f t="shared" si="2"/>
        <v>22</v>
      </c>
    </row>
    <row r="37" spans="1:8" s="102" customFormat="1">
      <c r="A37" s="45"/>
      <c r="B37" s="45"/>
      <c r="C37" s="45"/>
      <c r="D37" s="45"/>
      <c r="E37" s="45"/>
      <c r="F37" s="45"/>
      <c r="G37" s="45"/>
      <c r="H37" s="45"/>
    </row>
    <row r="38" spans="1:8" ht="13.5" thickBot="1">
      <c r="A38" s="45"/>
      <c r="B38" s="45"/>
      <c r="C38" s="45"/>
      <c r="D38" s="45"/>
      <c r="E38" s="45"/>
      <c r="F38" s="45"/>
      <c r="G38" s="45"/>
      <c r="H38" s="45"/>
    </row>
    <row r="39" spans="1:8" ht="13.5" thickBot="1">
      <c r="A39" s="226" t="s">
        <v>295</v>
      </c>
      <c r="B39" s="227" t="s">
        <v>148</v>
      </c>
      <c r="C39" s="227" t="s">
        <v>148</v>
      </c>
      <c r="D39" s="227" t="s">
        <v>148</v>
      </c>
      <c r="E39" s="227" t="s">
        <v>148</v>
      </c>
      <c r="F39" s="227" t="s">
        <v>148</v>
      </c>
      <c r="G39" s="227" t="s">
        <v>148</v>
      </c>
      <c r="H39" s="228" t="s">
        <v>148</v>
      </c>
    </row>
    <row r="40" spans="1:8" ht="25.5">
      <c r="A40" s="129" t="s">
        <v>2</v>
      </c>
      <c r="B40" s="118" t="s">
        <v>149</v>
      </c>
      <c r="C40" s="118" t="s">
        <v>150</v>
      </c>
      <c r="D40" s="118" t="s">
        <v>151</v>
      </c>
      <c r="E40" s="118" t="s">
        <v>152</v>
      </c>
      <c r="F40" s="118" t="s">
        <v>153</v>
      </c>
      <c r="G40" s="118" t="s">
        <v>154</v>
      </c>
      <c r="H40" s="119" t="s">
        <v>4</v>
      </c>
    </row>
    <row r="41" spans="1:8">
      <c r="A41" s="166" t="s">
        <v>29</v>
      </c>
      <c r="B41" s="164">
        <v>0</v>
      </c>
      <c r="C41" s="164">
        <v>0</v>
      </c>
      <c r="D41" s="164">
        <v>0</v>
      </c>
      <c r="E41" s="164">
        <v>1</v>
      </c>
      <c r="F41" s="164">
        <v>1</v>
      </c>
      <c r="G41" s="164">
        <v>0</v>
      </c>
      <c r="H41" s="120">
        <f>SUM(B41:G41)</f>
        <v>2</v>
      </c>
    </row>
    <row r="42" spans="1:8">
      <c r="A42" s="166" t="s">
        <v>260</v>
      </c>
      <c r="B42" s="164">
        <v>3</v>
      </c>
      <c r="C42" s="164">
        <v>2</v>
      </c>
      <c r="D42" s="164">
        <v>2</v>
      </c>
      <c r="E42" s="164">
        <v>1</v>
      </c>
      <c r="F42" s="164">
        <v>1</v>
      </c>
      <c r="G42" s="164">
        <v>0</v>
      </c>
      <c r="H42" s="120">
        <f t="shared" ref="H42:H51" si="4">SUM(B42:G42)</f>
        <v>9</v>
      </c>
    </row>
    <row r="43" spans="1:8">
      <c r="A43" s="166" t="s">
        <v>261</v>
      </c>
      <c r="B43" s="164">
        <v>3</v>
      </c>
      <c r="C43" s="164">
        <v>0</v>
      </c>
      <c r="D43" s="164">
        <v>0</v>
      </c>
      <c r="E43" s="164">
        <v>0</v>
      </c>
      <c r="F43" s="164">
        <v>1</v>
      </c>
      <c r="G43" s="164">
        <v>1</v>
      </c>
      <c r="H43" s="120">
        <f t="shared" si="4"/>
        <v>5</v>
      </c>
    </row>
    <row r="44" spans="1:8">
      <c r="A44" s="166" t="s">
        <v>262</v>
      </c>
      <c r="B44" s="164">
        <v>0</v>
      </c>
      <c r="C44" s="164">
        <v>0</v>
      </c>
      <c r="D44" s="164">
        <v>0</v>
      </c>
      <c r="E44" s="164">
        <v>0</v>
      </c>
      <c r="F44" s="164">
        <v>0</v>
      </c>
      <c r="G44" s="164">
        <v>1</v>
      </c>
      <c r="H44" s="120">
        <f t="shared" si="4"/>
        <v>1</v>
      </c>
    </row>
    <row r="45" spans="1:8">
      <c r="A45" s="166" t="s">
        <v>33</v>
      </c>
      <c r="B45" s="164">
        <v>0</v>
      </c>
      <c r="C45" s="164">
        <v>0</v>
      </c>
      <c r="D45" s="164">
        <v>0</v>
      </c>
      <c r="E45" s="164">
        <v>1</v>
      </c>
      <c r="F45" s="164">
        <v>0</v>
      </c>
      <c r="G45" s="164">
        <v>0</v>
      </c>
      <c r="H45" s="120">
        <f t="shared" si="4"/>
        <v>1</v>
      </c>
    </row>
    <row r="46" spans="1:8" hidden="1">
      <c r="A46" s="157" t="s">
        <v>34</v>
      </c>
      <c r="B46" s="97">
        <v>0</v>
      </c>
      <c r="C46" s="97">
        <v>0</v>
      </c>
      <c r="D46" s="97">
        <v>0</v>
      </c>
      <c r="E46" s="97">
        <v>0</v>
      </c>
      <c r="F46" s="97">
        <v>0</v>
      </c>
      <c r="G46" s="97">
        <v>0</v>
      </c>
      <c r="H46" s="120">
        <f t="shared" si="4"/>
        <v>0</v>
      </c>
    </row>
    <row r="47" spans="1:8" hidden="1">
      <c r="A47" s="157" t="s">
        <v>35</v>
      </c>
      <c r="B47" s="97">
        <v>0</v>
      </c>
      <c r="C47" s="97">
        <v>0</v>
      </c>
      <c r="D47" s="97">
        <v>0</v>
      </c>
      <c r="E47" s="97">
        <v>0</v>
      </c>
      <c r="F47" s="97">
        <v>0</v>
      </c>
      <c r="G47" s="97">
        <v>0</v>
      </c>
      <c r="H47" s="120">
        <f t="shared" si="4"/>
        <v>0</v>
      </c>
    </row>
    <row r="48" spans="1:8" hidden="1">
      <c r="A48" s="157" t="s">
        <v>36</v>
      </c>
      <c r="B48" s="97">
        <v>0</v>
      </c>
      <c r="C48" s="97">
        <v>0</v>
      </c>
      <c r="D48" s="97">
        <v>0</v>
      </c>
      <c r="E48" s="97">
        <v>0</v>
      </c>
      <c r="F48" s="97">
        <v>0</v>
      </c>
      <c r="G48" s="97">
        <v>0</v>
      </c>
      <c r="H48" s="120">
        <f t="shared" si="4"/>
        <v>0</v>
      </c>
    </row>
    <row r="49" spans="1:8" hidden="1">
      <c r="A49" s="157" t="s">
        <v>37</v>
      </c>
      <c r="B49" s="97">
        <v>0</v>
      </c>
      <c r="C49" s="97">
        <v>0</v>
      </c>
      <c r="D49" s="97">
        <v>0</v>
      </c>
      <c r="E49" s="97">
        <v>0</v>
      </c>
      <c r="F49" s="97">
        <v>0</v>
      </c>
      <c r="G49" s="97">
        <v>0</v>
      </c>
      <c r="H49" s="120">
        <f t="shared" si="4"/>
        <v>0</v>
      </c>
    </row>
    <row r="50" spans="1:8" hidden="1">
      <c r="A50" s="157" t="s">
        <v>38</v>
      </c>
      <c r="B50" s="97">
        <v>0</v>
      </c>
      <c r="C50" s="97">
        <v>0</v>
      </c>
      <c r="D50" s="97">
        <v>0</v>
      </c>
      <c r="E50" s="97">
        <v>0</v>
      </c>
      <c r="F50" s="97">
        <v>0</v>
      </c>
      <c r="G50" s="97">
        <v>0</v>
      </c>
      <c r="H50" s="120">
        <f t="shared" si="4"/>
        <v>0</v>
      </c>
    </row>
    <row r="51" spans="1:8" ht="13.5" thickBot="1">
      <c r="A51" s="128" t="s">
        <v>277</v>
      </c>
      <c r="B51" s="100">
        <f>SUM(B41:B50)</f>
        <v>6</v>
      </c>
      <c r="C51" s="100">
        <f t="shared" ref="C51:G51" si="5">SUM(C41:C50)</f>
        <v>2</v>
      </c>
      <c r="D51" s="100">
        <f t="shared" si="5"/>
        <v>2</v>
      </c>
      <c r="E51" s="100">
        <f t="shared" si="5"/>
        <v>3</v>
      </c>
      <c r="F51" s="100">
        <f t="shared" si="5"/>
        <v>3</v>
      </c>
      <c r="G51" s="100">
        <f t="shared" si="5"/>
        <v>2</v>
      </c>
      <c r="H51" s="122">
        <f t="shared" si="4"/>
        <v>18</v>
      </c>
    </row>
  </sheetData>
  <mergeCells count="5">
    <mergeCell ref="A39:H39"/>
    <mergeCell ref="A1:G1"/>
    <mergeCell ref="A7:G7"/>
    <mergeCell ref="A9:G9"/>
    <mergeCell ref="A24:H24"/>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sheetPr>
    <tabColor theme="0"/>
  </sheetPr>
  <dimension ref="A1:G54"/>
  <sheetViews>
    <sheetView workbookViewId="0">
      <pane ySplit="7" topLeftCell="A8" activePane="bottomLeft" state="frozen"/>
      <selection pane="bottomLeft" sqref="A1:G1"/>
    </sheetView>
  </sheetViews>
  <sheetFormatPr defaultRowHeight="12.75"/>
  <cols>
    <col min="1" max="1" width="32.28515625" style="20" customWidth="1"/>
    <col min="2" max="7" width="13.7109375" style="20" customWidth="1"/>
    <col min="8" max="16384" width="9.140625" style="20"/>
  </cols>
  <sheetData>
    <row r="1" spans="1:7" ht="35.1" customHeight="1" thickBot="1">
      <c r="A1" s="173" t="s">
        <v>319</v>
      </c>
      <c r="B1" s="184" t="s">
        <v>0</v>
      </c>
      <c r="C1" s="184" t="s">
        <v>0</v>
      </c>
      <c r="D1" s="184" t="s">
        <v>0</v>
      </c>
      <c r="E1" s="184" t="s">
        <v>0</v>
      </c>
      <c r="F1" s="184" t="s">
        <v>0</v>
      </c>
      <c r="G1" s="185" t="s">
        <v>0</v>
      </c>
    </row>
    <row r="2" spans="1:7" ht="15.75" customHeight="1" thickBot="1">
      <c r="A2" s="78"/>
      <c r="B2" s="78"/>
      <c r="C2" s="78"/>
      <c r="D2" s="78"/>
      <c r="E2" s="78"/>
      <c r="F2" s="78"/>
      <c r="G2" s="78"/>
    </row>
    <row r="3" spans="1:7" ht="20.25" customHeight="1">
      <c r="A3" s="32"/>
      <c r="B3" s="146"/>
      <c r="C3" s="33"/>
      <c r="D3" s="31" t="s">
        <v>270</v>
      </c>
      <c r="E3" s="89" t="s">
        <v>271</v>
      </c>
      <c r="F3" s="78"/>
      <c r="G3" s="78"/>
    </row>
    <row r="4" spans="1:7" ht="20.25" customHeight="1">
      <c r="A4" s="7"/>
      <c r="B4" s="34"/>
      <c r="C4" s="35"/>
      <c r="D4" s="31" t="s">
        <v>270</v>
      </c>
      <c r="E4" s="90" t="s">
        <v>272</v>
      </c>
      <c r="F4" s="78"/>
      <c r="G4" s="78"/>
    </row>
    <row r="5" spans="1:7" ht="19.5" customHeight="1" thickBot="1">
      <c r="A5" s="7"/>
      <c r="B5" s="7"/>
      <c r="C5" s="10"/>
      <c r="D5" s="31" t="s">
        <v>270</v>
      </c>
      <c r="E5" s="91" t="s">
        <v>273</v>
      </c>
      <c r="F5" s="78"/>
      <c r="G5" s="78"/>
    </row>
    <row r="6" spans="1:7" ht="20.25" customHeight="1" thickBot="1">
      <c r="A6" s="78"/>
      <c r="B6" s="78"/>
      <c r="C6" s="78"/>
      <c r="D6" s="78"/>
      <c r="E6" s="78"/>
      <c r="F6" s="78"/>
      <c r="G6" s="78"/>
    </row>
    <row r="7" spans="1:7" ht="20.25" customHeight="1" thickBot="1">
      <c r="A7" s="208" t="s">
        <v>155</v>
      </c>
      <c r="B7" s="217" t="s">
        <v>155</v>
      </c>
      <c r="C7" s="217" t="s">
        <v>155</v>
      </c>
      <c r="D7" s="217" t="s">
        <v>155</v>
      </c>
      <c r="E7" s="217" t="s">
        <v>155</v>
      </c>
      <c r="F7" s="217" t="s">
        <v>155</v>
      </c>
      <c r="G7" s="218" t="s">
        <v>155</v>
      </c>
    </row>
    <row r="8" spans="1:7" s="45" customFormat="1" ht="13.5" thickBot="1">
      <c r="A8" s="147"/>
      <c r="B8" s="42"/>
      <c r="C8" s="42"/>
      <c r="D8" s="42"/>
      <c r="E8" s="42"/>
      <c r="F8" s="42"/>
      <c r="G8" s="42"/>
    </row>
    <row r="9" spans="1:7" s="102" customFormat="1" ht="13.5" thickBot="1">
      <c r="A9" s="226" t="s">
        <v>296</v>
      </c>
      <c r="B9" s="227" t="s">
        <v>156</v>
      </c>
      <c r="C9" s="227" t="s">
        <v>156</v>
      </c>
      <c r="D9" s="227" t="s">
        <v>156</v>
      </c>
      <c r="E9" s="227" t="s">
        <v>156</v>
      </c>
      <c r="F9" s="227" t="s">
        <v>156</v>
      </c>
      <c r="G9" s="228" t="s">
        <v>156</v>
      </c>
    </row>
    <row r="10" spans="1:7" s="102" customFormat="1" ht="25.5">
      <c r="A10" s="129" t="s">
        <v>2</v>
      </c>
      <c r="B10" s="118" t="s">
        <v>157</v>
      </c>
      <c r="C10" s="118" t="s">
        <v>158</v>
      </c>
      <c r="D10" s="118" t="s">
        <v>159</v>
      </c>
      <c r="E10" s="118" t="s">
        <v>160</v>
      </c>
      <c r="F10" s="118" t="s">
        <v>119</v>
      </c>
      <c r="G10" s="119" t="s">
        <v>4</v>
      </c>
    </row>
    <row r="11" spans="1:7" s="102" customFormat="1">
      <c r="A11" s="166" t="s">
        <v>29</v>
      </c>
      <c r="B11" s="164">
        <v>4</v>
      </c>
      <c r="C11" s="164">
        <v>0</v>
      </c>
      <c r="D11" s="164">
        <v>1</v>
      </c>
      <c r="E11" s="164">
        <v>1</v>
      </c>
      <c r="F11" s="164">
        <v>0</v>
      </c>
      <c r="G11" s="120">
        <f>SUM(B11:F11)</f>
        <v>6</v>
      </c>
    </row>
    <row r="12" spans="1:7" s="102" customFormat="1">
      <c r="A12" s="166" t="s">
        <v>260</v>
      </c>
      <c r="B12" s="164">
        <v>15</v>
      </c>
      <c r="C12" s="164">
        <v>1</v>
      </c>
      <c r="D12" s="164">
        <v>1</v>
      </c>
      <c r="E12" s="164">
        <v>1</v>
      </c>
      <c r="F12" s="164">
        <v>2</v>
      </c>
      <c r="G12" s="120">
        <f t="shared" ref="G12:G21" si="0">SUM(B12:F12)</f>
        <v>20</v>
      </c>
    </row>
    <row r="13" spans="1:7" s="102" customFormat="1">
      <c r="A13" s="166" t="s">
        <v>261</v>
      </c>
      <c r="B13" s="164">
        <v>11</v>
      </c>
      <c r="C13" s="164">
        <v>2</v>
      </c>
      <c r="D13" s="164">
        <v>1</v>
      </c>
      <c r="E13" s="164">
        <v>0</v>
      </c>
      <c r="F13" s="164">
        <v>1</v>
      </c>
      <c r="G13" s="120">
        <f t="shared" si="0"/>
        <v>15</v>
      </c>
    </row>
    <row r="14" spans="1:7" s="102" customFormat="1">
      <c r="A14" s="166" t="s">
        <v>262</v>
      </c>
      <c r="B14" s="164">
        <v>4</v>
      </c>
      <c r="C14" s="164">
        <v>0</v>
      </c>
      <c r="D14" s="164">
        <v>1</v>
      </c>
      <c r="E14" s="164">
        <v>0</v>
      </c>
      <c r="F14" s="164">
        <v>1</v>
      </c>
      <c r="G14" s="120">
        <f t="shared" si="0"/>
        <v>6</v>
      </c>
    </row>
    <row r="15" spans="1:7" s="102" customFormat="1">
      <c r="A15" s="166" t="s">
        <v>33</v>
      </c>
      <c r="B15" s="164">
        <v>2</v>
      </c>
      <c r="C15" s="164">
        <v>2</v>
      </c>
      <c r="D15" s="164">
        <v>0</v>
      </c>
      <c r="E15" s="164">
        <v>0</v>
      </c>
      <c r="F15" s="164">
        <v>0</v>
      </c>
      <c r="G15" s="120">
        <f t="shared" si="0"/>
        <v>4</v>
      </c>
    </row>
    <row r="16" spans="1:7" s="102" customFormat="1">
      <c r="A16" s="166" t="s">
        <v>34</v>
      </c>
      <c r="B16" s="164">
        <v>0</v>
      </c>
      <c r="C16" s="164">
        <v>0</v>
      </c>
      <c r="D16" s="164">
        <v>1</v>
      </c>
      <c r="E16" s="164">
        <v>0</v>
      </c>
      <c r="F16" s="164">
        <v>0</v>
      </c>
      <c r="G16" s="120">
        <f t="shared" si="0"/>
        <v>1</v>
      </c>
    </row>
    <row r="17" spans="1:7" s="102" customFormat="1">
      <c r="A17" s="166" t="s">
        <v>35</v>
      </c>
      <c r="B17" s="164">
        <v>1</v>
      </c>
      <c r="C17" s="164">
        <v>0</v>
      </c>
      <c r="D17" s="164">
        <v>1</v>
      </c>
      <c r="E17" s="164">
        <v>0</v>
      </c>
      <c r="F17" s="164">
        <v>0</v>
      </c>
      <c r="G17" s="120">
        <f t="shared" si="0"/>
        <v>2</v>
      </c>
    </row>
    <row r="18" spans="1:7" s="102" customFormat="1">
      <c r="A18" s="166" t="s">
        <v>36</v>
      </c>
      <c r="B18" s="164">
        <v>0</v>
      </c>
      <c r="C18" s="164">
        <v>1</v>
      </c>
      <c r="D18" s="164">
        <v>0</v>
      </c>
      <c r="E18" s="164">
        <v>0</v>
      </c>
      <c r="F18" s="164">
        <v>0</v>
      </c>
      <c r="G18" s="120">
        <f t="shared" si="0"/>
        <v>1</v>
      </c>
    </row>
    <row r="19" spans="1:7" s="102" customFormat="1">
      <c r="A19" s="166" t="s">
        <v>37</v>
      </c>
      <c r="B19" s="164">
        <v>0</v>
      </c>
      <c r="C19" s="164">
        <v>0</v>
      </c>
      <c r="D19" s="164">
        <v>0</v>
      </c>
      <c r="E19" s="164">
        <v>0</v>
      </c>
      <c r="F19" s="164">
        <v>1</v>
      </c>
      <c r="G19" s="120">
        <f t="shared" si="0"/>
        <v>1</v>
      </c>
    </row>
    <row r="20" spans="1:7" s="102" customFormat="1">
      <c r="A20" s="166" t="s">
        <v>38</v>
      </c>
      <c r="B20" s="164">
        <v>2</v>
      </c>
      <c r="C20" s="164">
        <v>0</v>
      </c>
      <c r="D20" s="164">
        <v>0</v>
      </c>
      <c r="E20" s="164">
        <v>0</v>
      </c>
      <c r="F20" s="164">
        <v>0</v>
      </c>
      <c r="G20" s="120">
        <f t="shared" si="0"/>
        <v>2</v>
      </c>
    </row>
    <row r="21" spans="1:7" s="102" customFormat="1">
      <c r="A21" s="135" t="s">
        <v>277</v>
      </c>
      <c r="B21" s="110">
        <f>SUM(B11:B20)</f>
        <v>39</v>
      </c>
      <c r="C21" s="110">
        <f t="shared" ref="C21:F21" si="1">SUM(C11:C20)</f>
        <v>6</v>
      </c>
      <c r="D21" s="110">
        <f t="shared" si="1"/>
        <v>6</v>
      </c>
      <c r="E21" s="110">
        <f t="shared" si="1"/>
        <v>2</v>
      </c>
      <c r="F21" s="110">
        <f t="shared" si="1"/>
        <v>5</v>
      </c>
      <c r="G21" s="172">
        <f t="shared" si="0"/>
        <v>58</v>
      </c>
    </row>
    <row r="22" spans="1:7" s="102" customFormat="1" ht="13.5" thickBot="1">
      <c r="A22" s="128" t="s">
        <v>280</v>
      </c>
      <c r="B22" s="136">
        <f>B21/$G$21</f>
        <v>0.67241379310344829</v>
      </c>
      <c r="C22" s="136">
        <f t="shared" ref="C22:F22" si="2">C21/$G$21</f>
        <v>0.10344827586206896</v>
      </c>
      <c r="D22" s="136">
        <f t="shared" si="2"/>
        <v>0.10344827586206896</v>
      </c>
      <c r="E22" s="136">
        <f t="shared" si="2"/>
        <v>3.4482758620689655E-2</v>
      </c>
      <c r="F22" s="136">
        <f t="shared" si="2"/>
        <v>8.6206896551724144E-2</v>
      </c>
      <c r="G22" s="137">
        <f>SUM(B22:F22)</f>
        <v>1</v>
      </c>
    </row>
    <row r="24" spans="1:7" s="102" customFormat="1" ht="13.5" thickBot="1"/>
    <row r="25" spans="1:7" s="102" customFormat="1" ht="13.5" thickBot="1">
      <c r="A25" s="226" t="s">
        <v>297</v>
      </c>
      <c r="B25" s="227" t="s">
        <v>161</v>
      </c>
      <c r="C25" s="227" t="s">
        <v>161</v>
      </c>
      <c r="D25" s="227" t="s">
        <v>161</v>
      </c>
      <c r="E25" s="227" t="s">
        <v>161</v>
      </c>
      <c r="F25" s="227" t="s">
        <v>161</v>
      </c>
      <c r="G25" s="228" t="s">
        <v>161</v>
      </c>
    </row>
    <row r="26" spans="1:7" s="102" customFormat="1" ht="25.5">
      <c r="A26" s="129" t="s">
        <v>2</v>
      </c>
      <c r="B26" s="118" t="s">
        <v>157</v>
      </c>
      <c r="C26" s="118" t="s">
        <v>158</v>
      </c>
      <c r="D26" s="118" t="s">
        <v>159</v>
      </c>
      <c r="E26" s="118" t="s">
        <v>160</v>
      </c>
      <c r="F26" s="118" t="s">
        <v>119</v>
      </c>
      <c r="G26" s="119" t="s">
        <v>4</v>
      </c>
    </row>
    <row r="27" spans="1:7" s="102" customFormat="1">
      <c r="A27" s="166" t="s">
        <v>29</v>
      </c>
      <c r="B27" s="164">
        <v>1</v>
      </c>
      <c r="C27" s="164">
        <v>0</v>
      </c>
      <c r="D27" s="164">
        <v>2</v>
      </c>
      <c r="E27" s="164">
        <v>1</v>
      </c>
      <c r="F27" s="164">
        <v>2</v>
      </c>
      <c r="G27" s="120">
        <f>SUM(B27:F27)</f>
        <v>6</v>
      </c>
    </row>
    <row r="28" spans="1:7" s="102" customFormat="1">
      <c r="A28" s="166" t="s">
        <v>260</v>
      </c>
      <c r="B28" s="164">
        <v>13</v>
      </c>
      <c r="C28" s="164">
        <v>3</v>
      </c>
      <c r="D28" s="164">
        <v>2</v>
      </c>
      <c r="E28" s="164">
        <v>0</v>
      </c>
      <c r="F28" s="164">
        <v>2</v>
      </c>
      <c r="G28" s="120">
        <f t="shared" ref="G28:G37" si="3">SUM(B28:F28)</f>
        <v>20</v>
      </c>
    </row>
    <row r="29" spans="1:7" s="102" customFormat="1">
      <c r="A29" s="166" t="s">
        <v>261</v>
      </c>
      <c r="B29" s="164">
        <v>5</v>
      </c>
      <c r="C29" s="164">
        <v>2</v>
      </c>
      <c r="D29" s="164">
        <v>3</v>
      </c>
      <c r="E29" s="164">
        <v>4</v>
      </c>
      <c r="F29" s="164">
        <v>1</v>
      </c>
      <c r="G29" s="120">
        <f t="shared" si="3"/>
        <v>15</v>
      </c>
    </row>
    <row r="30" spans="1:7" s="102" customFormat="1">
      <c r="A30" s="166" t="s">
        <v>262</v>
      </c>
      <c r="B30" s="164">
        <v>3</v>
      </c>
      <c r="C30" s="164">
        <v>0</v>
      </c>
      <c r="D30" s="164">
        <v>1</v>
      </c>
      <c r="E30" s="164">
        <v>1</v>
      </c>
      <c r="F30" s="164">
        <v>1</v>
      </c>
      <c r="G30" s="120">
        <f t="shared" si="3"/>
        <v>6</v>
      </c>
    </row>
    <row r="31" spans="1:7" s="102" customFormat="1">
      <c r="A31" s="166" t="s">
        <v>33</v>
      </c>
      <c r="B31" s="164">
        <v>1</v>
      </c>
      <c r="C31" s="164">
        <v>1</v>
      </c>
      <c r="D31" s="164">
        <v>2</v>
      </c>
      <c r="E31" s="164">
        <v>0</v>
      </c>
      <c r="F31" s="164">
        <v>0</v>
      </c>
      <c r="G31" s="120">
        <f t="shared" si="3"/>
        <v>4</v>
      </c>
    </row>
    <row r="32" spans="1:7" s="102" customFormat="1">
      <c r="A32" s="166" t="s">
        <v>34</v>
      </c>
      <c r="B32" s="164">
        <v>0</v>
      </c>
      <c r="C32" s="164">
        <v>0</v>
      </c>
      <c r="D32" s="164">
        <v>1</v>
      </c>
      <c r="E32" s="164">
        <v>0</v>
      </c>
      <c r="F32" s="164">
        <v>0</v>
      </c>
      <c r="G32" s="120">
        <f t="shared" si="3"/>
        <v>1</v>
      </c>
    </row>
    <row r="33" spans="1:7" s="102" customFormat="1">
      <c r="A33" s="166" t="s">
        <v>35</v>
      </c>
      <c r="B33" s="164">
        <v>0</v>
      </c>
      <c r="C33" s="164">
        <v>0</v>
      </c>
      <c r="D33" s="164">
        <v>2</v>
      </c>
      <c r="E33" s="164">
        <v>0</v>
      </c>
      <c r="F33" s="164">
        <v>0</v>
      </c>
      <c r="G33" s="120">
        <f t="shared" si="3"/>
        <v>2</v>
      </c>
    </row>
    <row r="34" spans="1:7" s="102" customFormat="1">
      <c r="A34" s="166" t="s">
        <v>36</v>
      </c>
      <c r="B34" s="164">
        <v>1</v>
      </c>
      <c r="C34" s="164">
        <v>0</v>
      </c>
      <c r="D34" s="164">
        <v>0</v>
      </c>
      <c r="E34" s="164">
        <v>0</v>
      </c>
      <c r="F34" s="164">
        <v>0</v>
      </c>
      <c r="G34" s="120">
        <f t="shared" si="3"/>
        <v>1</v>
      </c>
    </row>
    <row r="35" spans="1:7" s="102" customFormat="1">
      <c r="A35" s="166" t="s">
        <v>37</v>
      </c>
      <c r="B35" s="164">
        <v>0</v>
      </c>
      <c r="C35" s="164">
        <v>0</v>
      </c>
      <c r="D35" s="164">
        <v>0</v>
      </c>
      <c r="E35" s="164">
        <v>1</v>
      </c>
      <c r="F35" s="164">
        <v>0</v>
      </c>
      <c r="G35" s="120">
        <f t="shared" si="3"/>
        <v>1</v>
      </c>
    </row>
    <row r="36" spans="1:7" s="102" customFormat="1">
      <c r="A36" s="166" t="s">
        <v>38</v>
      </c>
      <c r="B36" s="164">
        <v>1</v>
      </c>
      <c r="C36" s="164">
        <v>1</v>
      </c>
      <c r="D36" s="164">
        <v>0</v>
      </c>
      <c r="E36" s="164">
        <v>0</v>
      </c>
      <c r="F36" s="164">
        <v>0</v>
      </c>
      <c r="G36" s="120">
        <f t="shared" si="3"/>
        <v>2</v>
      </c>
    </row>
    <row r="37" spans="1:7" s="102" customFormat="1">
      <c r="A37" s="157" t="s">
        <v>277</v>
      </c>
      <c r="B37" s="97">
        <f>SUM(B27:B36)</f>
        <v>25</v>
      </c>
      <c r="C37" s="97">
        <f t="shared" ref="C37:F37" si="4">SUM(C27:C36)</f>
        <v>7</v>
      </c>
      <c r="D37" s="97">
        <f t="shared" si="4"/>
        <v>13</v>
      </c>
      <c r="E37" s="97">
        <f t="shared" si="4"/>
        <v>7</v>
      </c>
      <c r="F37" s="97">
        <f t="shared" si="4"/>
        <v>6</v>
      </c>
      <c r="G37" s="172">
        <f t="shared" si="3"/>
        <v>58</v>
      </c>
    </row>
    <row r="38" spans="1:7" s="102" customFormat="1" ht="13.5" thickBot="1">
      <c r="A38" s="161" t="s">
        <v>280</v>
      </c>
      <c r="B38" s="131">
        <f>B37/$G$37</f>
        <v>0.43103448275862066</v>
      </c>
      <c r="C38" s="131">
        <f t="shared" ref="C38:F38" si="5">C37/$G$37</f>
        <v>0.1206896551724138</v>
      </c>
      <c r="D38" s="131">
        <f t="shared" si="5"/>
        <v>0.22413793103448276</v>
      </c>
      <c r="E38" s="131">
        <f t="shared" si="5"/>
        <v>0.1206896551724138</v>
      </c>
      <c r="F38" s="131">
        <f t="shared" si="5"/>
        <v>0.10344827586206896</v>
      </c>
      <c r="G38" s="132">
        <f>SUM(B38:F38)</f>
        <v>1</v>
      </c>
    </row>
    <row r="40" spans="1:7" ht="13.5" thickBot="1">
      <c r="A40" s="181"/>
      <c r="B40" s="181"/>
      <c r="C40" s="181"/>
      <c r="D40" s="181"/>
      <c r="E40" s="181"/>
      <c r="F40" s="216"/>
      <c r="G40" s="21"/>
    </row>
    <row r="41" spans="1:7" ht="13.5" thickBot="1">
      <c r="A41" s="226" t="s">
        <v>298</v>
      </c>
      <c r="B41" s="227" t="s">
        <v>162</v>
      </c>
      <c r="C41" s="227" t="s">
        <v>162</v>
      </c>
      <c r="D41" s="227" t="s">
        <v>162</v>
      </c>
      <c r="E41" s="227" t="s">
        <v>162</v>
      </c>
      <c r="F41" s="227" t="s">
        <v>162</v>
      </c>
      <c r="G41" s="228" t="s">
        <v>162</v>
      </c>
    </row>
    <row r="42" spans="1:7" ht="25.5">
      <c r="A42" s="129" t="s">
        <v>2</v>
      </c>
      <c r="B42" s="118" t="s">
        <v>157</v>
      </c>
      <c r="C42" s="118" t="s">
        <v>158</v>
      </c>
      <c r="D42" s="118" t="s">
        <v>159</v>
      </c>
      <c r="E42" s="118" t="s">
        <v>160</v>
      </c>
      <c r="F42" s="118" t="s">
        <v>119</v>
      </c>
      <c r="G42" s="119" t="s">
        <v>4</v>
      </c>
    </row>
    <row r="43" spans="1:7">
      <c r="A43" s="166" t="s">
        <v>29</v>
      </c>
      <c r="B43" s="164">
        <v>4</v>
      </c>
      <c r="C43" s="164">
        <v>1</v>
      </c>
      <c r="D43" s="164">
        <v>1</v>
      </c>
      <c r="E43" s="164">
        <v>0</v>
      </c>
      <c r="F43" s="164">
        <v>0</v>
      </c>
      <c r="G43" s="120">
        <f>SUM(B43:F43)</f>
        <v>6</v>
      </c>
    </row>
    <row r="44" spans="1:7">
      <c r="A44" s="166" t="s">
        <v>260</v>
      </c>
      <c r="B44" s="164">
        <v>8</v>
      </c>
      <c r="C44" s="164">
        <v>1</v>
      </c>
      <c r="D44" s="164">
        <v>4</v>
      </c>
      <c r="E44" s="164">
        <v>2</v>
      </c>
      <c r="F44" s="164">
        <v>3</v>
      </c>
      <c r="G44" s="120">
        <f t="shared" ref="G44:G53" si="6">SUM(B44:F44)</f>
        <v>18</v>
      </c>
    </row>
    <row r="45" spans="1:7">
      <c r="A45" s="166" t="s">
        <v>261</v>
      </c>
      <c r="B45" s="164">
        <v>6</v>
      </c>
      <c r="C45" s="164">
        <v>5</v>
      </c>
      <c r="D45" s="164">
        <v>3</v>
      </c>
      <c r="E45" s="164">
        <v>1</v>
      </c>
      <c r="F45" s="164">
        <v>0</v>
      </c>
      <c r="G45" s="120">
        <f t="shared" si="6"/>
        <v>15</v>
      </c>
    </row>
    <row r="46" spans="1:7">
      <c r="A46" s="166" t="s">
        <v>262</v>
      </c>
      <c r="B46" s="164">
        <v>3</v>
      </c>
      <c r="C46" s="164">
        <v>1</v>
      </c>
      <c r="D46" s="164">
        <v>1</v>
      </c>
      <c r="E46" s="164">
        <v>1</v>
      </c>
      <c r="F46" s="164">
        <v>0</v>
      </c>
      <c r="G46" s="120">
        <f t="shared" si="6"/>
        <v>6</v>
      </c>
    </row>
    <row r="47" spans="1:7">
      <c r="A47" s="166" t="s">
        <v>33</v>
      </c>
      <c r="B47" s="164">
        <v>2</v>
      </c>
      <c r="C47" s="164">
        <v>1</v>
      </c>
      <c r="D47" s="164">
        <v>0</v>
      </c>
      <c r="E47" s="164">
        <v>1</v>
      </c>
      <c r="F47" s="164">
        <v>0</v>
      </c>
      <c r="G47" s="120">
        <f t="shared" si="6"/>
        <v>4</v>
      </c>
    </row>
    <row r="48" spans="1:7">
      <c r="A48" s="166" t="s">
        <v>34</v>
      </c>
      <c r="B48" s="164">
        <v>1</v>
      </c>
      <c r="C48" s="164">
        <v>0</v>
      </c>
      <c r="D48" s="164">
        <v>0</v>
      </c>
      <c r="E48" s="164">
        <v>0</v>
      </c>
      <c r="F48" s="164">
        <v>0</v>
      </c>
      <c r="G48" s="120">
        <f t="shared" si="6"/>
        <v>1</v>
      </c>
    </row>
    <row r="49" spans="1:7">
      <c r="A49" s="166" t="s">
        <v>35</v>
      </c>
      <c r="B49" s="164">
        <v>1</v>
      </c>
      <c r="C49" s="164">
        <v>0</v>
      </c>
      <c r="D49" s="164">
        <v>1</v>
      </c>
      <c r="E49" s="164">
        <v>0</v>
      </c>
      <c r="F49" s="164">
        <v>0</v>
      </c>
      <c r="G49" s="120">
        <f t="shared" si="6"/>
        <v>2</v>
      </c>
    </row>
    <row r="50" spans="1:7">
      <c r="A50" s="166" t="s">
        <v>36</v>
      </c>
      <c r="B50" s="164">
        <v>1</v>
      </c>
      <c r="C50" s="164">
        <v>0</v>
      </c>
      <c r="D50" s="164">
        <v>0</v>
      </c>
      <c r="E50" s="164">
        <v>0</v>
      </c>
      <c r="F50" s="164">
        <v>0</v>
      </c>
      <c r="G50" s="120">
        <f t="shared" si="6"/>
        <v>1</v>
      </c>
    </row>
    <row r="51" spans="1:7">
      <c r="A51" s="166" t="s">
        <v>37</v>
      </c>
      <c r="B51" s="164">
        <v>1</v>
      </c>
      <c r="C51" s="164">
        <v>0</v>
      </c>
      <c r="D51" s="164">
        <v>0</v>
      </c>
      <c r="E51" s="164">
        <v>0</v>
      </c>
      <c r="F51" s="164">
        <v>0</v>
      </c>
      <c r="G51" s="120">
        <f t="shared" si="6"/>
        <v>1</v>
      </c>
    </row>
    <row r="52" spans="1:7">
      <c r="A52" s="166" t="s">
        <v>38</v>
      </c>
      <c r="B52" s="164">
        <v>1</v>
      </c>
      <c r="C52" s="164">
        <v>0</v>
      </c>
      <c r="D52" s="164">
        <v>0</v>
      </c>
      <c r="E52" s="164">
        <v>0</v>
      </c>
      <c r="F52" s="164">
        <v>0</v>
      </c>
      <c r="G52" s="120">
        <f t="shared" si="6"/>
        <v>1</v>
      </c>
    </row>
    <row r="53" spans="1:7">
      <c r="A53" s="157" t="s">
        <v>277</v>
      </c>
      <c r="B53" s="97">
        <f>SUM(B43:B52)</f>
        <v>28</v>
      </c>
      <c r="C53" s="97">
        <f t="shared" ref="C53:F53" si="7">SUM(C43:C52)</f>
        <v>9</v>
      </c>
      <c r="D53" s="97">
        <f t="shared" si="7"/>
        <v>10</v>
      </c>
      <c r="E53" s="97">
        <f t="shared" si="7"/>
        <v>5</v>
      </c>
      <c r="F53" s="97">
        <f t="shared" si="7"/>
        <v>3</v>
      </c>
      <c r="G53" s="172">
        <f t="shared" si="6"/>
        <v>55</v>
      </c>
    </row>
    <row r="54" spans="1:7" ht="13.5" thickBot="1">
      <c r="A54" s="161" t="s">
        <v>280</v>
      </c>
      <c r="B54" s="131">
        <f>B53/$G$53</f>
        <v>0.50909090909090904</v>
      </c>
      <c r="C54" s="131">
        <f t="shared" ref="C54:F54" si="8">C53/$G$53</f>
        <v>0.16363636363636364</v>
      </c>
      <c r="D54" s="131">
        <f t="shared" si="8"/>
        <v>0.18181818181818182</v>
      </c>
      <c r="E54" s="131">
        <f t="shared" si="8"/>
        <v>9.0909090909090912E-2</v>
      </c>
      <c r="F54" s="131">
        <f t="shared" si="8"/>
        <v>5.4545454545454543E-2</v>
      </c>
      <c r="G54" s="132">
        <f>SUM(B54:F54)</f>
        <v>1</v>
      </c>
    </row>
  </sheetData>
  <mergeCells count="6">
    <mergeCell ref="A40:F40"/>
    <mergeCell ref="A9:G9"/>
    <mergeCell ref="A25:G25"/>
    <mergeCell ref="A41:G41"/>
    <mergeCell ref="A1:G1"/>
    <mergeCell ref="A7:G7"/>
  </mergeCells>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17</vt:i4>
      </vt:variant>
      <vt:variant>
        <vt:lpstr>Charts</vt:lpstr>
      </vt:variant>
      <vt:variant>
        <vt:i4>65</vt:i4>
      </vt:variant>
    </vt:vector>
  </HeadingPairs>
  <TitlesOfParts>
    <vt:vector size="82" baseType="lpstr">
      <vt:lpstr>Q1 - Respondent Info</vt:lpstr>
      <vt:lpstr>Q2 - Provided Contact Info</vt:lpstr>
      <vt:lpstr>Q3 - Project Info</vt:lpstr>
      <vt:lpstr>Q4 - Project Info (cntd)</vt:lpstr>
      <vt:lpstr>Q5 - Customer Host</vt:lpstr>
      <vt:lpstr>Q6 - Project Development</vt:lpstr>
      <vt:lpstr>Q7 - Project Info (cntd)</vt:lpstr>
      <vt:lpstr>Q8 - RECS</vt:lpstr>
      <vt:lpstr>Q9 - Incentive Programs</vt:lpstr>
      <vt:lpstr>Q10 - Typical PPA</vt:lpstr>
      <vt:lpstr>Q11 - Equity Capital</vt:lpstr>
      <vt:lpstr>Q12 - Construction Debt</vt:lpstr>
      <vt:lpstr>Q13 - Term Debt</vt:lpstr>
      <vt:lpstr>Q14 - Cost of Energy</vt:lpstr>
      <vt:lpstr>Q15 - Poll Question (1)</vt:lpstr>
      <vt:lpstr>Q16, F1 - Poll Question (2)</vt:lpstr>
      <vt:lpstr>Q17 - Feedback</vt:lpstr>
      <vt:lpstr>Q1, F1 - Firm Composition</vt:lpstr>
      <vt:lpstr>Q2, F1 - Participant Figures</vt:lpstr>
      <vt:lpstr>Q3, F1 - Projects Reported</vt:lpstr>
      <vt:lpstr>Q3, F2 - Capacity</vt:lpstr>
      <vt:lpstr>Q3, F3 - Form of Closure</vt:lpstr>
      <vt:lpstr>Q4, F1 - Primary Region</vt:lpstr>
      <vt:lpstr>Q4, F3 - Primary Purchaser</vt:lpstr>
      <vt:lpstr>Q4, F4 - Primary Purchaser (2)</vt:lpstr>
      <vt:lpstr>Q4, F5 - Total Investment</vt:lpstr>
      <vt:lpstr>Q5, F1 - Number of Deals</vt:lpstr>
      <vt:lpstr>Q5, F2 - # of Deals &amp; Capacity</vt:lpstr>
      <vt:lpstr>Q5, F3 - Aggregate Capacity</vt:lpstr>
      <vt:lpstr>Q5, F4 - Aggregate Capacity (2)</vt:lpstr>
      <vt:lpstr>Q5, F5 - Financing Structure</vt:lpstr>
      <vt:lpstr>Q5,F6 - Financing Structure (2)</vt:lpstr>
      <vt:lpstr>Q5, F7 - Payback</vt:lpstr>
      <vt:lpstr>Q5, F8 - Payback (2)</vt:lpstr>
      <vt:lpstr>Q5, F9 - Discount Rate</vt:lpstr>
      <vt:lpstr>Q5, F10 - Discount Rate (2)</vt:lpstr>
      <vt:lpstr>Q6, F1 - Barriers</vt:lpstr>
      <vt:lpstr>Q6, F2 - Impact</vt:lpstr>
      <vt:lpstr>Q7, F1 - Financial Structure</vt:lpstr>
      <vt:lpstr>Q7,F2 - Financial Structure (2)</vt:lpstr>
      <vt:lpstr>Q7, F3 - Depreciation</vt:lpstr>
      <vt:lpstr>Q7, F4 - Federal Incentive</vt:lpstr>
      <vt:lpstr>Q8, F1 - Sales</vt:lpstr>
      <vt:lpstr>Q8, F2 - Type</vt:lpstr>
      <vt:lpstr>Q8, F3 - Contract Duration</vt:lpstr>
      <vt:lpstr>Q8, F4 - Contract Duration (2)</vt:lpstr>
      <vt:lpstr>Q9, F1 - Treasury Grants</vt:lpstr>
      <vt:lpstr>Q9, F2 - State Incentives</vt:lpstr>
      <vt:lpstr>Q9, F3 - RPS</vt:lpstr>
      <vt:lpstr>Q10, F1 - Duration</vt:lpstr>
      <vt:lpstr>Q10, F2 - Duration (2)</vt:lpstr>
      <vt:lpstr>Q10, F3 - Price Yr1</vt:lpstr>
      <vt:lpstr>Q10, F4 - Price Yr1 (2)</vt:lpstr>
      <vt:lpstr>Q10, F5 - Price Escalation</vt:lpstr>
      <vt:lpstr>Q10, F6 - Price Escalation (2)</vt:lpstr>
      <vt:lpstr>Q10, F7 - Buyout Option</vt:lpstr>
      <vt:lpstr>Q10, F8 - Buyout Option (2)</vt:lpstr>
      <vt:lpstr>Q11, F1 - Share of Total Equity</vt:lpstr>
      <vt:lpstr>Q11, F2 - Tax Eq. to Total Eq.</vt:lpstr>
      <vt:lpstr>Q11, F3 - Tax Eq. to Total  (2)</vt:lpstr>
      <vt:lpstr>Q11, F4 - Expected Return TE</vt:lpstr>
      <vt:lpstr>Q11,F5 - Expected Return TE (2)</vt:lpstr>
      <vt:lpstr>Q11, F6 - Expected Return DE</vt:lpstr>
      <vt:lpstr>Q11,F7 - Expected Return DE (2)</vt:lpstr>
      <vt:lpstr>Q12, F1 - Source of Financing</vt:lpstr>
      <vt:lpstr>Q12, F2 - Source of Finance (2)</vt:lpstr>
      <vt:lpstr>Q12, F3 - Debt to Total Capital</vt:lpstr>
      <vt:lpstr>Q12, F4 - Debt to Total Cap (2)</vt:lpstr>
      <vt:lpstr>Q12, F5 - Cost of Financing</vt:lpstr>
      <vt:lpstr>Q13, F1 - Source</vt:lpstr>
      <vt:lpstr>Q13, F2 - % Debt to Capital</vt:lpstr>
      <vt:lpstr>Q13, F3 - % Debt to Capital (2)</vt:lpstr>
      <vt:lpstr>Q13, F4 - Cost</vt:lpstr>
      <vt:lpstr>Q13, F5 - TD Duration</vt:lpstr>
      <vt:lpstr>Q13, F6 - TD Duration (2)</vt:lpstr>
      <vt:lpstr>Q13, F7 - Rqrd. Coverage Ratio</vt:lpstr>
      <vt:lpstr>Q13, F8 - Rqrd. Cov. Ratio (2)</vt:lpstr>
      <vt:lpstr>Q14, F1 - Installed Cost</vt:lpstr>
      <vt:lpstr>Q14, F2 - Levelized Cost</vt:lpstr>
      <vt:lpstr>Q14, F3 - Levelized Cost (2)</vt:lpstr>
      <vt:lpstr>Q15, F1 - Poll Results (1)</vt:lpstr>
      <vt:lpstr>Q16, F1 - Poll Results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pscharfe</cp:lastModifiedBy>
  <dcterms:created xsi:type="dcterms:W3CDTF">2010-04-07T18:54:05Z</dcterms:created>
  <dcterms:modified xsi:type="dcterms:W3CDTF">2010-06-17T20:01:54Z</dcterms:modified>
</cp:coreProperties>
</file>