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680" yWindow="820" windowWidth="31940" windowHeight="16600" tabRatio="697"/>
  </bookViews>
  <sheets>
    <sheet name="Material" sheetId="1" r:id="rId1"/>
    <sheet name="Environment" sheetId="2" r:id="rId2"/>
    <sheet name="Mechanical Properties-Fracture" sheetId="4" r:id="rId3"/>
    <sheet name="Mechanical Properties-Fatigue" sheetId="5" r:id="rId4"/>
    <sheet name="fatigue plot" sheetId="6" r:id="rId5"/>
  </sheets>
  <calcPr calcId="140000" iterate="1" iterateCount="1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F10" i="5"/>
  <c r="I10" i="5"/>
  <c r="F5" i="5"/>
  <c r="I5" i="5"/>
  <c r="A4" i="5"/>
  <c r="A3" i="5"/>
  <c r="A2" i="5"/>
  <c r="A1" i="5"/>
  <c r="M9" i="4"/>
  <c r="F9" i="4"/>
  <c r="M7" i="4"/>
  <c r="F7" i="4"/>
  <c r="A4" i="4"/>
  <c r="A3" i="4"/>
  <c r="A2" i="4"/>
  <c r="A1" i="4"/>
  <c r="A4" i="2"/>
  <c r="A1" i="2"/>
  <c r="A3" i="2"/>
  <c r="A2" i="2"/>
</calcChain>
</file>

<file path=xl/sharedStrings.xml><?xml version="1.0" encoding="utf-8"?>
<sst xmlns="http://schemas.openxmlformats.org/spreadsheetml/2006/main" count="113" uniqueCount="77">
  <si>
    <t>common name</t>
  </si>
  <si>
    <t>UNS</t>
  </si>
  <si>
    <t>Form</t>
  </si>
  <si>
    <t>Specifications</t>
  </si>
  <si>
    <t>Composition</t>
  </si>
  <si>
    <t>Fe</t>
  </si>
  <si>
    <t>Cr</t>
  </si>
  <si>
    <t>Mn</t>
  </si>
  <si>
    <t>B</t>
  </si>
  <si>
    <t>Tensile Properties</t>
  </si>
  <si>
    <t>Yield strength (MPa)</t>
  </si>
  <si>
    <t>Tensile strength (MPa)</t>
  </si>
  <si>
    <t>† 0.2% offset</t>
  </si>
  <si>
    <t>Yield strength† (MPa)</t>
  </si>
  <si>
    <t>‡ Elongation in 50 mm (or 2 in)</t>
  </si>
  <si>
    <t>Elongation‡ (%)</t>
  </si>
  <si>
    <t>Temperature (˚C)</t>
  </si>
  <si>
    <t>Pressure (MPa)</t>
  </si>
  <si>
    <t>Testing in Gaseous Hydrogen</t>
  </si>
  <si>
    <t>Gas Purity 
(ppm v/v)</t>
  </si>
  <si>
    <t>Reduction of Area 
(%)</t>
  </si>
  <si>
    <t>O2</t>
  </si>
  <si>
    <t>H2O</t>
  </si>
  <si>
    <t>N2</t>
  </si>
  <si>
    <t>Reference</t>
  </si>
  <si>
    <t>RT</t>
  </si>
  <si>
    <t>H2</t>
  </si>
  <si>
    <t>Environment 
[ Press. / Temp. ] 
(MPa) / (˚C)</t>
  </si>
  <si>
    <t>gas environment no. 1</t>
  </si>
  <si>
    <t>Temper</t>
  </si>
  <si>
    <t>References</t>
  </si>
  <si>
    <t>Ref.</t>
  </si>
  <si>
    <t>short</t>
  </si>
  <si>
    <t>full</t>
  </si>
  <si>
    <t>Test method</t>
  </si>
  <si>
    <r>
      <t>Test rate 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 xml:space="preserve"> per second)</t>
    </r>
  </si>
  <si>
    <r>
      <t>J</t>
    </r>
    <r>
      <rPr>
        <i/>
        <vertAlign val="subscript"/>
        <sz val="12"/>
        <color theme="1"/>
        <rFont val="Calibri"/>
        <scheme val="minor"/>
      </rPr>
      <t>IC</t>
    </r>
    <r>
      <rPr>
        <i/>
        <sz val="12"/>
        <color theme="1"/>
        <rFont val="Calibri"/>
        <scheme val="minor"/>
      </rPr>
      <t xml:space="preserve"> 
(kJ/m</t>
    </r>
    <r>
      <rPr>
        <i/>
        <vertAlign val="superscript"/>
        <sz val="12"/>
        <color theme="1"/>
        <rFont val="Calibri"/>
        <scheme val="minor"/>
      </rPr>
      <t>2</t>
    </r>
    <r>
      <rPr>
        <i/>
        <sz val="12"/>
        <color theme="1"/>
        <rFont val="Calibri"/>
        <scheme val="minor"/>
      </rPr>
      <t>)</t>
    </r>
  </si>
  <si>
    <r>
      <t>K</t>
    </r>
    <r>
      <rPr>
        <i/>
        <vertAlign val="subscript"/>
        <sz val="12"/>
        <color theme="1"/>
        <rFont val="Calibri"/>
        <scheme val="minor"/>
      </rPr>
      <t>IC</t>
    </r>
    <r>
      <rPr>
        <i/>
        <sz val="12"/>
        <color theme="1"/>
        <rFont val="Calibri"/>
        <scheme val="minor"/>
      </rPr>
      <t xml:space="preserve"> 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</si>
  <si>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 Fracture Properties</t>
  </si>
  <si>
    <t xml:space="preserve"> Fatigue Properties</t>
  </si>
  <si>
    <t>R-ratio</t>
  </si>
  <si>
    <t>Frequency (Hz)</t>
  </si>
  <si>
    <t xml:space="preserve">Reference </t>
  </si>
  <si>
    <t>da/dN
(m/cycle)</t>
  </si>
  <si>
    <r>
      <t>∆K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</si>
  <si>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Environment </t>
  </si>
  <si>
    <t>Environment [ Press. / Temp. ] (MPa / ˚C)</t>
  </si>
  <si>
    <t>Designation</t>
  </si>
  <si>
    <t>test environment</t>
  </si>
  <si>
    <t>[ref. env.]</t>
  </si>
  <si>
    <t>[env. 1]</t>
  </si>
  <si>
    <t>bal</t>
  </si>
  <si>
    <t>n/r</t>
  </si>
  <si>
    <t>Al</t>
  </si>
  <si>
    <t>V</t>
  </si>
  <si>
    <t>C San Marchi, BP Somerday, KA Nibur, DG Stalheim, T Boggess and S Jansto. "Fracture and fatigue of commercial grade pipeline steels in gaseous hydrogen" (PVP2010-25825). in: Proceedings of PVP-2010: ASME Pressure Vessels and Piping Division Conference, Bellevue WA, July 18-22, 2010.</t>
  </si>
  <si>
    <t>DG Stalheim, T Boggess, C San Marchi, S Jansto, BP Somerday, G Muralidharan and P Sofronis. "Microstructure and mechanical property performance of commercial grade API pipeline steels in high pressure gaseous hydrogen" (IPC2010-31301). in: Proceedings of IPC-2010: ASME 8th International Pipeline Conference, Calgary, Alberta, Canada, October 2010.</t>
  </si>
  <si>
    <t>air</t>
  </si>
  <si>
    <t>ASTM E1820</t>
  </si>
  <si>
    <t>ASTM E647</t>
  </si>
  <si>
    <t>&lt; 5 typ.</t>
  </si>
  <si>
    <t>&lt; 2 typ.</t>
  </si>
  <si>
    <t>REFERENCE: AIR</t>
  </si>
  <si>
    <t>T7351</t>
  </si>
  <si>
    <t>plate</t>
  </si>
  <si>
    <t>over-aged</t>
  </si>
  <si>
    <t>Zn</t>
  </si>
  <si>
    <t>Mg</t>
  </si>
  <si>
    <t>Cu</t>
  </si>
  <si>
    <t>Si</t>
  </si>
  <si>
    <t xml:space="preserve">Ti </t>
  </si>
  <si>
    <t>0..06</t>
  </si>
  <si>
    <t>Orientation</t>
  </si>
  <si>
    <t>SL/ST</t>
  </si>
  <si>
    <t>Microstructure</t>
  </si>
  <si>
    <t>Processing</t>
  </si>
  <si>
    <t>T7351
plate (76mm thick)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</si>
</sst>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0"/>
      <color theme="1"/>
      <name val="Calibri"/>
      <scheme val="minor"/>
    </font>
    <font>
      <b/>
      <i/>
      <sz val="14"/>
      <color theme="1"/>
      <name val="Calibri"/>
      <scheme val="minor"/>
    </font>
    <font>
      <sz val="14"/>
      <color theme="1"/>
      <name val="Calibri"/>
      <scheme val="minor"/>
    </font>
    <font>
      <i/>
      <vertAlign val="superscript"/>
      <sz val="12"/>
      <color theme="1"/>
      <name val="Calibri"/>
      <scheme val="minor"/>
    </font>
    <font>
      <i/>
      <vertAlign val="subscript"/>
      <sz val="12"/>
      <color theme="1"/>
      <name val="Calibri"/>
      <scheme val="minor"/>
    </font>
    <font>
      <i/>
      <sz val="10"/>
      <color theme="1"/>
      <name val="Calibri"/>
      <scheme val="minor"/>
    </font>
    <font>
      <b/>
      <sz val="16"/>
      <color theme="1"/>
      <name val="Calibri"/>
      <scheme val="minor"/>
    </font>
    <font>
      <b/>
      <i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5" xfId="0" applyBorder="1"/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1" fontId="0" fillId="0" borderId="6" xfId="0" applyNumberForma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0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" fontId="0" fillId="3" borderId="4" xfId="0" applyNumberFormat="1" applyFill="1" applyBorder="1" applyAlignment="1">
      <alignment horizontal="center" vertical="center"/>
    </xf>
    <xf numFmtId="16" fontId="0" fillId="3" borderId="2" xfId="0" applyNumberFormat="1" applyFill="1" applyBorder="1" applyAlignment="1">
      <alignment horizontal="center" vertical="center"/>
    </xf>
    <xf numFmtId="16" fontId="0" fillId="3" borderId="7" xfId="0" applyNumberFormat="1" applyFill="1" applyBorder="1" applyAlignment="1">
      <alignment horizontal="center" vertical="center"/>
    </xf>
    <xf numFmtId="0" fontId="0" fillId="0" borderId="10" xfId="0" applyBorder="1"/>
    <xf numFmtId="0" fontId="3" fillId="2" borderId="18" xfId="0" applyFont="1" applyFill="1" applyBorder="1" applyAlignment="1">
      <alignment horizontal="center" vertical="center" wrapText="1"/>
    </xf>
    <xf numFmtId="16" fontId="0" fillId="3" borderId="19" xfId="0" applyNumberForma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3" fillId="2" borderId="19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6" fontId="0" fillId="0" borderId="6" xfId="0" applyNumberFormat="1" applyFill="1" applyBorder="1" applyAlignment="1">
      <alignment horizontal="center" vertical="center"/>
    </xf>
    <xf numFmtId="16" fontId="0" fillId="0" borderId="13" xfId="0" applyNumberFormat="1" applyFill="1" applyBorder="1" applyAlignment="1">
      <alignment horizontal="center" vertical="center"/>
    </xf>
    <xf numFmtId="16" fontId="0" fillId="0" borderId="8" xfId="0" applyNumberForma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Fill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2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7475-T7351 Aluminum (R=0.3, f=1Hz)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103 MPa H2, R=0.3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'Mechanical Properties-Fatigue'!$E$14:$E$71</c:f>
              <c:numCache>
                <c:formatCode>0.0</c:formatCode>
                <c:ptCount val="58"/>
                <c:pt idx="0">
                  <c:v>4.91</c:v>
                </c:pt>
                <c:pt idx="1">
                  <c:v>4.97</c:v>
                </c:pt>
                <c:pt idx="2">
                  <c:v>5.05</c:v>
                </c:pt>
                <c:pt idx="3">
                  <c:v>5.11</c:v>
                </c:pt>
                <c:pt idx="4">
                  <c:v>5.18</c:v>
                </c:pt>
                <c:pt idx="5">
                  <c:v>5.26</c:v>
                </c:pt>
                <c:pt idx="6">
                  <c:v>5.33</c:v>
                </c:pt>
                <c:pt idx="7">
                  <c:v>5.39</c:v>
                </c:pt>
                <c:pt idx="8">
                  <c:v>5.46</c:v>
                </c:pt>
                <c:pt idx="9">
                  <c:v>5.53</c:v>
                </c:pt>
                <c:pt idx="10">
                  <c:v>5.6</c:v>
                </c:pt>
                <c:pt idx="11">
                  <c:v>5.67</c:v>
                </c:pt>
                <c:pt idx="12">
                  <c:v>5.74</c:v>
                </c:pt>
                <c:pt idx="13">
                  <c:v>5.82</c:v>
                </c:pt>
                <c:pt idx="14">
                  <c:v>5.9</c:v>
                </c:pt>
                <c:pt idx="15">
                  <c:v>5.97</c:v>
                </c:pt>
                <c:pt idx="16">
                  <c:v>6.04</c:v>
                </c:pt>
                <c:pt idx="17">
                  <c:v>6.12</c:v>
                </c:pt>
                <c:pt idx="18">
                  <c:v>6.2</c:v>
                </c:pt>
                <c:pt idx="19">
                  <c:v>6.28</c:v>
                </c:pt>
                <c:pt idx="20">
                  <c:v>6.35</c:v>
                </c:pt>
                <c:pt idx="21">
                  <c:v>6.44</c:v>
                </c:pt>
                <c:pt idx="22">
                  <c:v>6.52</c:v>
                </c:pt>
                <c:pt idx="23">
                  <c:v>6.61</c:v>
                </c:pt>
                <c:pt idx="24">
                  <c:v>6.69</c:v>
                </c:pt>
                <c:pt idx="25">
                  <c:v>6.78</c:v>
                </c:pt>
                <c:pt idx="26">
                  <c:v>6.86</c:v>
                </c:pt>
                <c:pt idx="27">
                  <c:v>6.96</c:v>
                </c:pt>
                <c:pt idx="28">
                  <c:v>7.05</c:v>
                </c:pt>
                <c:pt idx="29">
                  <c:v>7.15</c:v>
                </c:pt>
                <c:pt idx="30">
                  <c:v>7.26</c:v>
                </c:pt>
                <c:pt idx="31">
                  <c:v>7.37</c:v>
                </c:pt>
                <c:pt idx="32">
                  <c:v>7.46</c:v>
                </c:pt>
                <c:pt idx="33">
                  <c:v>7.59</c:v>
                </c:pt>
                <c:pt idx="34">
                  <c:v>7.7</c:v>
                </c:pt>
                <c:pt idx="35">
                  <c:v>7.84</c:v>
                </c:pt>
                <c:pt idx="36">
                  <c:v>7.94</c:v>
                </c:pt>
                <c:pt idx="37">
                  <c:v>8.06</c:v>
                </c:pt>
                <c:pt idx="38">
                  <c:v>8.18</c:v>
                </c:pt>
                <c:pt idx="39">
                  <c:v>8.3</c:v>
                </c:pt>
                <c:pt idx="40">
                  <c:v>8.42</c:v>
                </c:pt>
                <c:pt idx="41">
                  <c:v>8.54</c:v>
                </c:pt>
                <c:pt idx="42">
                  <c:v>8.66</c:v>
                </c:pt>
                <c:pt idx="43">
                  <c:v>8.8</c:v>
                </c:pt>
                <c:pt idx="44">
                  <c:v>8.92</c:v>
                </c:pt>
                <c:pt idx="45">
                  <c:v>9.06</c:v>
                </c:pt>
                <c:pt idx="46">
                  <c:v>9.220000000000001</c:v>
                </c:pt>
                <c:pt idx="47">
                  <c:v>9.35</c:v>
                </c:pt>
                <c:pt idx="48">
                  <c:v>9.5</c:v>
                </c:pt>
                <c:pt idx="49">
                  <c:v>9.66</c:v>
                </c:pt>
                <c:pt idx="50">
                  <c:v>9.81</c:v>
                </c:pt>
                <c:pt idx="51">
                  <c:v>9.96</c:v>
                </c:pt>
                <c:pt idx="52">
                  <c:v>10.14</c:v>
                </c:pt>
                <c:pt idx="53">
                  <c:v>10.31</c:v>
                </c:pt>
                <c:pt idx="54">
                  <c:v>10.47</c:v>
                </c:pt>
                <c:pt idx="55">
                  <c:v>10.66</c:v>
                </c:pt>
                <c:pt idx="56">
                  <c:v>10.83</c:v>
                </c:pt>
                <c:pt idx="57">
                  <c:v>11.04</c:v>
                </c:pt>
              </c:numCache>
            </c:numRef>
          </c:xVal>
          <c:yVal>
            <c:numRef>
              <c:f>'Mechanical Properties-Fatigue'!$F$14:$F$71</c:f>
              <c:numCache>
                <c:formatCode>0.00E+00</c:formatCode>
                <c:ptCount val="58"/>
                <c:pt idx="0">
                  <c:v>1.2E-8</c:v>
                </c:pt>
                <c:pt idx="1">
                  <c:v>1.24E-8</c:v>
                </c:pt>
                <c:pt idx="2">
                  <c:v>1.37E-8</c:v>
                </c:pt>
                <c:pt idx="3">
                  <c:v>1.55E-8</c:v>
                </c:pt>
                <c:pt idx="4">
                  <c:v>1.81E-8</c:v>
                </c:pt>
                <c:pt idx="5">
                  <c:v>1.82E-8</c:v>
                </c:pt>
                <c:pt idx="6">
                  <c:v>1.84E-8</c:v>
                </c:pt>
                <c:pt idx="7">
                  <c:v>1.85E-8</c:v>
                </c:pt>
                <c:pt idx="8">
                  <c:v>1.9E-8</c:v>
                </c:pt>
                <c:pt idx="9">
                  <c:v>2E-8</c:v>
                </c:pt>
                <c:pt idx="10">
                  <c:v>2.19E-8</c:v>
                </c:pt>
                <c:pt idx="11">
                  <c:v>2.32E-8</c:v>
                </c:pt>
                <c:pt idx="12">
                  <c:v>2.48E-8</c:v>
                </c:pt>
                <c:pt idx="13">
                  <c:v>2.64E-8</c:v>
                </c:pt>
                <c:pt idx="14">
                  <c:v>2.79E-8</c:v>
                </c:pt>
                <c:pt idx="15">
                  <c:v>2.93E-8</c:v>
                </c:pt>
                <c:pt idx="16">
                  <c:v>3.04E-8</c:v>
                </c:pt>
                <c:pt idx="17">
                  <c:v>3.11E-8</c:v>
                </c:pt>
                <c:pt idx="18">
                  <c:v>3.29E-8</c:v>
                </c:pt>
                <c:pt idx="19">
                  <c:v>3.53E-8</c:v>
                </c:pt>
                <c:pt idx="20">
                  <c:v>3.74E-8</c:v>
                </c:pt>
                <c:pt idx="21">
                  <c:v>3.97E-8</c:v>
                </c:pt>
                <c:pt idx="22">
                  <c:v>4.15E-8</c:v>
                </c:pt>
                <c:pt idx="23">
                  <c:v>4.31E-8</c:v>
                </c:pt>
                <c:pt idx="24">
                  <c:v>4.49E-8</c:v>
                </c:pt>
                <c:pt idx="25">
                  <c:v>4.83E-8</c:v>
                </c:pt>
                <c:pt idx="26">
                  <c:v>5.04E-8</c:v>
                </c:pt>
                <c:pt idx="27">
                  <c:v>5.7E-8</c:v>
                </c:pt>
                <c:pt idx="28">
                  <c:v>6.09E-8</c:v>
                </c:pt>
                <c:pt idx="29">
                  <c:v>6.5E-8</c:v>
                </c:pt>
                <c:pt idx="30">
                  <c:v>6.57E-8</c:v>
                </c:pt>
                <c:pt idx="31">
                  <c:v>6.74E-8</c:v>
                </c:pt>
                <c:pt idx="32">
                  <c:v>6.6E-8</c:v>
                </c:pt>
                <c:pt idx="33">
                  <c:v>6.38E-8</c:v>
                </c:pt>
                <c:pt idx="34">
                  <c:v>6.55E-8</c:v>
                </c:pt>
                <c:pt idx="35">
                  <c:v>6.52E-8</c:v>
                </c:pt>
                <c:pt idx="36">
                  <c:v>6.62E-8</c:v>
                </c:pt>
                <c:pt idx="37">
                  <c:v>6.84E-8</c:v>
                </c:pt>
                <c:pt idx="38">
                  <c:v>7.19E-8</c:v>
                </c:pt>
                <c:pt idx="39">
                  <c:v>7.41E-8</c:v>
                </c:pt>
                <c:pt idx="40">
                  <c:v>8.17E-8</c:v>
                </c:pt>
                <c:pt idx="41">
                  <c:v>8.72E-8</c:v>
                </c:pt>
                <c:pt idx="42">
                  <c:v>9.15E-8</c:v>
                </c:pt>
                <c:pt idx="43">
                  <c:v>9.58E-8</c:v>
                </c:pt>
                <c:pt idx="44">
                  <c:v>1.0E-7</c:v>
                </c:pt>
                <c:pt idx="45">
                  <c:v>1.06E-7</c:v>
                </c:pt>
                <c:pt idx="46">
                  <c:v>1.12E-7</c:v>
                </c:pt>
                <c:pt idx="47">
                  <c:v>1.18E-7</c:v>
                </c:pt>
                <c:pt idx="48">
                  <c:v>1.23E-7</c:v>
                </c:pt>
                <c:pt idx="49">
                  <c:v>1.27E-7</c:v>
                </c:pt>
                <c:pt idx="50">
                  <c:v>1.32E-7</c:v>
                </c:pt>
                <c:pt idx="51">
                  <c:v>1.4E-7</c:v>
                </c:pt>
                <c:pt idx="52">
                  <c:v>1.48E-7</c:v>
                </c:pt>
                <c:pt idx="53">
                  <c:v>1.58E-7</c:v>
                </c:pt>
                <c:pt idx="54">
                  <c:v>1.7E-7</c:v>
                </c:pt>
                <c:pt idx="55">
                  <c:v>1.85E-7</c:v>
                </c:pt>
                <c:pt idx="56">
                  <c:v>2.01E-7</c:v>
                </c:pt>
                <c:pt idx="57">
                  <c:v>2.15E-7</c:v>
                </c:pt>
              </c:numCache>
            </c:numRef>
          </c:yVal>
          <c:smooth val="0"/>
        </c:ser>
        <c:ser>
          <c:idx val="0"/>
          <c:order val="1"/>
          <c:tx>
            <c:v>Air, R=0.3</c:v>
          </c:tx>
          <c:spPr>
            <a:ln w="47625">
              <a:noFill/>
            </a:ln>
          </c:spPr>
          <c:marker>
            <c:symbol val="plus"/>
            <c:size val="9"/>
            <c:spPr>
              <a:ln>
                <a:solidFill>
                  <a:schemeClr val="tx1"/>
                </a:solidFill>
              </a:ln>
            </c:spPr>
          </c:marker>
          <c:xVal>
            <c:numRef>
              <c:f>'Mechanical Properties-Fatigue'!$H$14:$H$66</c:f>
              <c:numCache>
                <c:formatCode>0.0</c:formatCode>
                <c:ptCount val="53"/>
                <c:pt idx="0">
                  <c:v>4.4903</c:v>
                </c:pt>
                <c:pt idx="1">
                  <c:v>4.5543</c:v>
                </c:pt>
                <c:pt idx="2">
                  <c:v>4.615</c:v>
                </c:pt>
                <c:pt idx="3">
                  <c:v>4.6814</c:v>
                </c:pt>
                <c:pt idx="4">
                  <c:v>4.7451</c:v>
                </c:pt>
                <c:pt idx="5">
                  <c:v>4.8123</c:v>
                </c:pt>
                <c:pt idx="6">
                  <c:v>4.8806</c:v>
                </c:pt>
                <c:pt idx="7">
                  <c:v>4.9481</c:v>
                </c:pt>
                <c:pt idx="8">
                  <c:v>5.0196</c:v>
                </c:pt>
                <c:pt idx="9">
                  <c:v>5.0865</c:v>
                </c:pt>
                <c:pt idx="10">
                  <c:v>5.1549</c:v>
                </c:pt>
                <c:pt idx="11">
                  <c:v>5.2307</c:v>
                </c:pt>
                <c:pt idx="12">
                  <c:v>5.3072</c:v>
                </c:pt>
                <c:pt idx="13">
                  <c:v>5.3779</c:v>
                </c:pt>
                <c:pt idx="14">
                  <c:v>5.4517</c:v>
                </c:pt>
                <c:pt idx="15">
                  <c:v>5.5307</c:v>
                </c:pt>
                <c:pt idx="16">
                  <c:v>5.610699999999999</c:v>
                </c:pt>
                <c:pt idx="17">
                  <c:v>5.6925</c:v>
                </c:pt>
                <c:pt idx="18">
                  <c:v>5.7714</c:v>
                </c:pt>
                <c:pt idx="19">
                  <c:v>5.8526</c:v>
                </c:pt>
                <c:pt idx="20">
                  <c:v>5.9395</c:v>
                </c:pt>
                <c:pt idx="21">
                  <c:v>6.0236</c:v>
                </c:pt>
                <c:pt idx="22">
                  <c:v>6.1122</c:v>
                </c:pt>
                <c:pt idx="23">
                  <c:v>6.2038</c:v>
                </c:pt>
                <c:pt idx="24">
                  <c:v>6.2958</c:v>
                </c:pt>
                <c:pt idx="25">
                  <c:v>6.3872</c:v>
                </c:pt>
                <c:pt idx="26">
                  <c:v>6.4851</c:v>
                </c:pt>
                <c:pt idx="27">
                  <c:v>6.5841</c:v>
                </c:pt>
                <c:pt idx="28">
                  <c:v>6.6811</c:v>
                </c:pt>
                <c:pt idx="29">
                  <c:v>6.7818</c:v>
                </c:pt>
                <c:pt idx="30">
                  <c:v>6.8903</c:v>
                </c:pt>
                <c:pt idx="31">
                  <c:v>6.9958</c:v>
                </c:pt>
                <c:pt idx="32">
                  <c:v>7.1026</c:v>
                </c:pt>
                <c:pt idx="33">
                  <c:v>7.2164</c:v>
                </c:pt>
                <c:pt idx="34">
                  <c:v>7.3309</c:v>
                </c:pt>
                <c:pt idx="35">
                  <c:v>7.455</c:v>
                </c:pt>
                <c:pt idx="36">
                  <c:v>7.5711</c:v>
                </c:pt>
                <c:pt idx="37">
                  <c:v>7.7008</c:v>
                </c:pt>
                <c:pt idx="38">
                  <c:v>7.8354</c:v>
                </c:pt>
                <c:pt idx="39">
                  <c:v>7.9639</c:v>
                </c:pt>
                <c:pt idx="40">
                  <c:v>8.0938</c:v>
                </c:pt>
                <c:pt idx="41">
                  <c:v>8.2343</c:v>
                </c:pt>
                <c:pt idx="42">
                  <c:v>8.3798</c:v>
                </c:pt>
                <c:pt idx="43">
                  <c:v>8.5312</c:v>
                </c:pt>
                <c:pt idx="44">
                  <c:v>8.6778</c:v>
                </c:pt>
                <c:pt idx="45">
                  <c:v>8.8325</c:v>
                </c:pt>
                <c:pt idx="46">
                  <c:v>8.9983</c:v>
                </c:pt>
                <c:pt idx="47">
                  <c:v>9.168200000000001</c:v>
                </c:pt>
                <c:pt idx="48">
                  <c:v>9.3372</c:v>
                </c:pt>
                <c:pt idx="49">
                  <c:v>9.5164</c:v>
                </c:pt>
                <c:pt idx="50">
                  <c:v>9.6982</c:v>
                </c:pt>
                <c:pt idx="51">
                  <c:v>9.8875</c:v>
                </c:pt>
                <c:pt idx="52">
                  <c:v>10.088</c:v>
                </c:pt>
              </c:numCache>
            </c:numRef>
          </c:xVal>
          <c:yVal>
            <c:numRef>
              <c:f>'Mechanical Properties-Fatigue'!$I$14:$I$66</c:f>
              <c:numCache>
                <c:formatCode>0.00E+00</c:formatCode>
                <c:ptCount val="53"/>
                <c:pt idx="0">
                  <c:v>2.4359E-8</c:v>
                </c:pt>
                <c:pt idx="1">
                  <c:v>2.4351E-8</c:v>
                </c:pt>
                <c:pt idx="2">
                  <c:v>2.4856E-8</c:v>
                </c:pt>
                <c:pt idx="3">
                  <c:v>2.5096E-8</c:v>
                </c:pt>
                <c:pt idx="4">
                  <c:v>2.5343E-8</c:v>
                </c:pt>
                <c:pt idx="5">
                  <c:v>2.5221E-8</c:v>
                </c:pt>
                <c:pt idx="6">
                  <c:v>2.5602E-8</c:v>
                </c:pt>
                <c:pt idx="7">
                  <c:v>2.6664E-8</c:v>
                </c:pt>
                <c:pt idx="8">
                  <c:v>2.8372E-8</c:v>
                </c:pt>
                <c:pt idx="9">
                  <c:v>3.0262E-8</c:v>
                </c:pt>
                <c:pt idx="10">
                  <c:v>3.265E-8</c:v>
                </c:pt>
                <c:pt idx="11">
                  <c:v>3.5352E-8</c:v>
                </c:pt>
                <c:pt idx="12">
                  <c:v>3.7478E-8</c:v>
                </c:pt>
                <c:pt idx="13">
                  <c:v>3.8804E-8</c:v>
                </c:pt>
                <c:pt idx="14">
                  <c:v>4.0032E-8</c:v>
                </c:pt>
                <c:pt idx="15">
                  <c:v>4.1007E-8</c:v>
                </c:pt>
                <c:pt idx="16">
                  <c:v>4.1611E-8</c:v>
                </c:pt>
                <c:pt idx="17">
                  <c:v>4.2187E-8</c:v>
                </c:pt>
                <c:pt idx="18">
                  <c:v>4.2782E-8</c:v>
                </c:pt>
                <c:pt idx="19">
                  <c:v>4.3177E-8</c:v>
                </c:pt>
                <c:pt idx="20">
                  <c:v>4.3221E-8</c:v>
                </c:pt>
                <c:pt idx="21">
                  <c:v>4.3124E-8</c:v>
                </c:pt>
                <c:pt idx="22">
                  <c:v>4.3657E-8</c:v>
                </c:pt>
                <c:pt idx="23">
                  <c:v>4.4748E-8</c:v>
                </c:pt>
                <c:pt idx="24">
                  <c:v>4.6411E-8</c:v>
                </c:pt>
                <c:pt idx="25">
                  <c:v>4.885E-8</c:v>
                </c:pt>
                <c:pt idx="26">
                  <c:v>5.1978E-8</c:v>
                </c:pt>
                <c:pt idx="27">
                  <c:v>5.5139E-8</c:v>
                </c:pt>
                <c:pt idx="28">
                  <c:v>5.8929E-8</c:v>
                </c:pt>
                <c:pt idx="29">
                  <c:v>6.3774E-8</c:v>
                </c:pt>
                <c:pt idx="30">
                  <c:v>6.9129E-8</c:v>
                </c:pt>
                <c:pt idx="31">
                  <c:v>7.4013E-8</c:v>
                </c:pt>
                <c:pt idx="32">
                  <c:v>7.7719E-8</c:v>
                </c:pt>
                <c:pt idx="33">
                  <c:v>8.1337E-8</c:v>
                </c:pt>
                <c:pt idx="34">
                  <c:v>8.3065E-8</c:v>
                </c:pt>
                <c:pt idx="35">
                  <c:v>8.4147E-8</c:v>
                </c:pt>
                <c:pt idx="36">
                  <c:v>8.6189E-8</c:v>
                </c:pt>
                <c:pt idx="37">
                  <c:v>9.0058E-8</c:v>
                </c:pt>
                <c:pt idx="38">
                  <c:v>9.5257E-8</c:v>
                </c:pt>
                <c:pt idx="39">
                  <c:v>1.0002E-7</c:v>
                </c:pt>
                <c:pt idx="40">
                  <c:v>1.0478E-7</c:v>
                </c:pt>
                <c:pt idx="41">
                  <c:v>1.1039E-7</c:v>
                </c:pt>
                <c:pt idx="42">
                  <c:v>1.1601E-7</c:v>
                </c:pt>
                <c:pt idx="43">
                  <c:v>1.2187E-7</c:v>
                </c:pt>
                <c:pt idx="44">
                  <c:v>1.2781E-7</c:v>
                </c:pt>
                <c:pt idx="45">
                  <c:v>1.348E-7</c:v>
                </c:pt>
                <c:pt idx="46">
                  <c:v>1.4288E-7</c:v>
                </c:pt>
                <c:pt idx="47">
                  <c:v>1.5204E-7</c:v>
                </c:pt>
                <c:pt idx="48">
                  <c:v>1.6241E-7</c:v>
                </c:pt>
                <c:pt idx="49">
                  <c:v>1.7384E-7</c:v>
                </c:pt>
                <c:pt idx="50">
                  <c:v>1.8583E-7</c:v>
                </c:pt>
                <c:pt idx="51">
                  <c:v>1.9995E-7</c:v>
                </c:pt>
                <c:pt idx="52">
                  <c:v>2.1657E-7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672280"/>
        <c:axId val="449668088"/>
      </c:scatterChart>
      <c:valAx>
        <c:axId val="449672280"/>
        <c:scaling>
          <c:logBase val="10.0"/>
          <c:orientation val="minMax"/>
          <c:max val="100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Stress Intensity Factor Range, ∆K (MPa m</a:t>
                </a:r>
                <a:r>
                  <a:rPr lang="en-US" baseline="30000"/>
                  <a:t>1/2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crossAx val="449668088"/>
        <c:crosses val="autoZero"/>
        <c:crossBetween val="midCat"/>
        <c:majorUnit val="10.0"/>
        <c:minorUnit val="10.0"/>
      </c:valAx>
      <c:valAx>
        <c:axId val="449668088"/>
        <c:scaling>
          <c:logBase val="10.0"/>
          <c:orientation val="minMax"/>
          <c:max val="1.0E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Fatigue Crack</a:t>
                </a:r>
                <a:r>
                  <a:rPr lang="en-US" baseline="0"/>
                  <a:t> Growth, da/dN (m/cycle)</a:t>
                </a:r>
                <a:endParaRPr lang="en-US"/>
              </a:p>
            </c:rich>
          </c:tx>
          <c:overlay val="0"/>
        </c:title>
        <c:numFmt formatCode="0.E+00" sourceLinked="0"/>
        <c:majorTickMark val="out"/>
        <c:minorTickMark val="none"/>
        <c:tickLblPos val="nextTo"/>
        <c:crossAx val="449672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000" cy="583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H9" sqref="H9:I9"/>
    </sheetView>
  </sheetViews>
  <sheetFormatPr baseColWidth="10" defaultRowHeight="15" x14ac:dyDescent="0"/>
  <cols>
    <col min="4" max="4" width="14.33203125" customWidth="1"/>
  </cols>
  <sheetData>
    <row r="1" spans="1:20" ht="36">
      <c r="A1" s="25">
        <v>7475</v>
      </c>
      <c r="B1" s="11" t="s">
        <v>0</v>
      </c>
    </row>
    <row r="2" spans="1:20" ht="22" customHeight="1">
      <c r="A2" s="26"/>
      <c r="B2" s="12" t="s">
        <v>1</v>
      </c>
      <c r="D2" s="10" t="s">
        <v>3</v>
      </c>
      <c r="E2" s="88" t="s">
        <v>52</v>
      </c>
      <c r="F2" s="89"/>
    </row>
    <row r="3" spans="1:20" ht="22" customHeight="1">
      <c r="A3" s="26" t="s">
        <v>64</v>
      </c>
      <c r="B3" s="12" t="s">
        <v>2</v>
      </c>
    </row>
    <row r="4" spans="1:20" ht="22" customHeight="1" thickBot="1">
      <c r="A4" s="71" t="s">
        <v>63</v>
      </c>
      <c r="B4" s="13" t="s">
        <v>29</v>
      </c>
    </row>
    <row r="5" spans="1:20" ht="22" customHeight="1">
      <c r="D5" s="9" t="s">
        <v>4</v>
      </c>
      <c r="E5" s="46" t="s">
        <v>53</v>
      </c>
      <c r="F5" s="46" t="s">
        <v>66</v>
      </c>
      <c r="G5" s="46" t="s">
        <v>67</v>
      </c>
      <c r="H5" s="46" t="s">
        <v>68</v>
      </c>
      <c r="I5" s="46" t="s">
        <v>69</v>
      </c>
      <c r="J5" s="46" t="s">
        <v>5</v>
      </c>
      <c r="K5" s="46" t="s">
        <v>7</v>
      </c>
      <c r="L5" s="46" t="s">
        <v>6</v>
      </c>
      <c r="M5" s="46" t="s">
        <v>70</v>
      </c>
      <c r="N5" s="46" t="s">
        <v>54</v>
      </c>
      <c r="O5" s="46" t="s">
        <v>8</v>
      </c>
    </row>
    <row r="6" spans="1:20" ht="22" customHeight="1">
      <c r="E6" s="52" t="s">
        <v>51</v>
      </c>
      <c r="F6" s="52">
        <v>5.78</v>
      </c>
      <c r="G6" s="52">
        <v>2.16</v>
      </c>
      <c r="H6" s="52">
        <v>1.45</v>
      </c>
      <c r="I6" s="52">
        <v>0.03</v>
      </c>
      <c r="J6" s="52" t="s">
        <v>71</v>
      </c>
      <c r="K6" s="52">
        <v>0.01</v>
      </c>
      <c r="L6" s="52">
        <v>0.2</v>
      </c>
      <c r="M6" s="72">
        <v>0.04</v>
      </c>
      <c r="N6" s="52">
        <v>0.01</v>
      </c>
      <c r="O6" s="52" t="s">
        <v>52</v>
      </c>
    </row>
    <row r="7" spans="1:20" ht="36" customHeight="1"/>
    <row r="8" spans="1:20" ht="54">
      <c r="D8" s="14" t="s">
        <v>29</v>
      </c>
      <c r="E8" s="46" t="s">
        <v>47</v>
      </c>
      <c r="F8" s="90" t="s">
        <v>74</v>
      </c>
      <c r="G8" s="91"/>
      <c r="H8" s="90" t="s">
        <v>75</v>
      </c>
      <c r="I8" s="91"/>
      <c r="L8" s="8" t="s">
        <v>9</v>
      </c>
      <c r="M8" s="44" t="s">
        <v>13</v>
      </c>
      <c r="N8" s="44" t="s">
        <v>11</v>
      </c>
      <c r="O8" s="44" t="s">
        <v>15</v>
      </c>
      <c r="P8" s="44" t="s">
        <v>20</v>
      </c>
    </row>
    <row r="9" spans="1:20" ht="36" customHeight="1">
      <c r="E9" s="52">
        <f>A1</f>
        <v>7475</v>
      </c>
      <c r="F9" s="92" t="s">
        <v>65</v>
      </c>
      <c r="G9" s="93"/>
      <c r="H9" s="92" t="s">
        <v>76</v>
      </c>
      <c r="I9" s="89"/>
      <c r="M9" s="52">
        <v>407</v>
      </c>
      <c r="N9" s="52" t="s">
        <v>52</v>
      </c>
      <c r="O9" s="52" t="s">
        <v>52</v>
      </c>
      <c r="P9" s="52" t="s">
        <v>52</v>
      </c>
    </row>
    <row r="11" spans="1:20">
      <c r="M11" s="51" t="s">
        <v>12</v>
      </c>
    </row>
    <row r="12" spans="1:20">
      <c r="M12" s="51" t="s">
        <v>14</v>
      </c>
    </row>
    <row r="13" spans="1:20" ht="36" customHeight="1"/>
    <row r="14" spans="1:20">
      <c r="E14" s="32" t="s">
        <v>32</v>
      </c>
      <c r="F14" s="32" t="s">
        <v>33</v>
      </c>
    </row>
    <row r="15" spans="1:20" ht="36" customHeight="1">
      <c r="D15" s="31" t="s">
        <v>30</v>
      </c>
      <c r="E15" s="53">
        <v>1</v>
      </c>
      <c r="F15" s="86" t="s">
        <v>55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36" customHeight="1">
      <c r="D16" s="7"/>
      <c r="E16" s="53">
        <v>2</v>
      </c>
      <c r="F16" s="87" t="s">
        <v>56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4:5" ht="36" customHeight="1">
      <c r="D17" s="7"/>
      <c r="E17" s="53"/>
    </row>
  </sheetData>
  <mergeCells count="7">
    <mergeCell ref="F15:T15"/>
    <mergeCell ref="F16:T16"/>
    <mergeCell ref="E2:F2"/>
    <mergeCell ref="F8:G8"/>
    <mergeCell ref="F9:G9"/>
    <mergeCell ref="H8:I8"/>
    <mergeCell ref="H9:I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9" sqref="E9"/>
    </sheetView>
  </sheetViews>
  <sheetFormatPr baseColWidth="10" defaultRowHeight="15" x14ac:dyDescent="0"/>
  <cols>
    <col min="4" max="4" width="18" customWidth="1"/>
  </cols>
  <sheetData>
    <row r="1" spans="1:11" ht="36">
      <c r="A1" s="27">
        <f>IF(Material!A1=""," ",Material!A1)</f>
        <v>7475</v>
      </c>
      <c r="B1" s="11" t="s">
        <v>0</v>
      </c>
    </row>
    <row r="2" spans="1:11" ht="22" customHeight="1">
      <c r="A2" s="28" t="str">
        <f>IF(Material!A2=""," ",Material!A2)</f>
        <v xml:space="preserve"> </v>
      </c>
      <c r="B2" s="12" t="s">
        <v>1</v>
      </c>
    </row>
    <row r="3" spans="1:11" ht="22" customHeight="1">
      <c r="A3" s="28" t="str">
        <f>IF(Material!A3=""," ",Material!A3)</f>
        <v>plate</v>
      </c>
      <c r="B3" s="12" t="s">
        <v>2</v>
      </c>
    </row>
    <row r="4" spans="1:11" ht="22" customHeight="1" thickBot="1">
      <c r="A4" s="29" t="str">
        <f>IF(Material!A4=""," ",Material!A4)</f>
        <v>T7351</v>
      </c>
      <c r="B4" s="13" t="s">
        <v>29</v>
      </c>
    </row>
    <row r="5" spans="1:11" ht="22" customHeight="1">
      <c r="D5" s="84" t="s">
        <v>18</v>
      </c>
      <c r="E5" s="15"/>
      <c r="F5" s="15"/>
      <c r="G5" s="15"/>
      <c r="H5" s="16"/>
    </row>
    <row r="6" spans="1:11" s="7" customFormat="1" ht="22" customHeight="1">
      <c r="D6" s="17"/>
      <c r="E6" s="2"/>
      <c r="F6" s="2"/>
      <c r="G6" s="2"/>
      <c r="H6" s="18"/>
      <c r="I6"/>
      <c r="J6"/>
      <c r="K6"/>
    </row>
    <row r="7" spans="1:11" s="7" customFormat="1" ht="22" customHeight="1">
      <c r="D7" s="19" t="s">
        <v>16</v>
      </c>
      <c r="E7" s="34" t="s">
        <v>25</v>
      </c>
      <c r="F7" s="36" t="s">
        <v>25</v>
      </c>
      <c r="G7"/>
      <c r="H7" s="18"/>
      <c r="I7"/>
      <c r="J7"/>
    </row>
    <row r="8" spans="1:11" s="7" customFormat="1" ht="22" customHeight="1">
      <c r="D8" s="19" t="s">
        <v>17</v>
      </c>
      <c r="E8" s="37">
        <v>0.1</v>
      </c>
      <c r="F8" s="4">
        <v>103</v>
      </c>
      <c r="G8"/>
      <c r="H8" s="18"/>
      <c r="I8"/>
      <c r="J8"/>
    </row>
    <row r="9" spans="1:11" s="7" customFormat="1" ht="22" customHeight="1">
      <c r="D9" s="30" t="s">
        <v>48</v>
      </c>
      <c r="E9" s="37" t="s">
        <v>57</v>
      </c>
      <c r="F9" s="4" t="s">
        <v>26</v>
      </c>
      <c r="G9"/>
      <c r="H9" s="18"/>
      <c r="I9"/>
      <c r="J9"/>
    </row>
    <row r="10" spans="1:11" ht="22" customHeight="1">
      <c r="D10" s="24"/>
      <c r="E10" s="40" t="s">
        <v>49</v>
      </c>
      <c r="F10" s="41" t="s">
        <v>50</v>
      </c>
      <c r="H10" s="18"/>
      <c r="K10" s="7"/>
    </row>
    <row r="11" spans="1:11" ht="36" customHeight="1">
      <c r="D11" s="17"/>
      <c r="E11" s="2"/>
      <c r="F11" s="2"/>
      <c r="G11" s="2"/>
      <c r="H11" s="18"/>
    </row>
    <row r="12" spans="1:11" ht="36">
      <c r="D12" s="20" t="s">
        <v>19</v>
      </c>
      <c r="E12" s="44" t="s">
        <v>21</v>
      </c>
      <c r="F12" s="44" t="s">
        <v>22</v>
      </c>
      <c r="G12" s="44" t="s">
        <v>23</v>
      </c>
      <c r="H12" s="18"/>
    </row>
    <row r="13" spans="1:11" ht="22" customHeight="1">
      <c r="D13" s="17"/>
      <c r="E13" s="52" t="s">
        <v>61</v>
      </c>
      <c r="F13" s="52" t="s">
        <v>60</v>
      </c>
      <c r="G13" s="52" t="s">
        <v>60</v>
      </c>
      <c r="H13" s="18"/>
    </row>
    <row r="14" spans="1:11" ht="22" customHeight="1" thickBot="1">
      <c r="D14" s="21"/>
      <c r="E14" s="22"/>
      <c r="F14" s="22"/>
      <c r="G14" s="22"/>
      <c r="H14" s="23"/>
    </row>
    <row r="15" spans="1:11">
      <c r="D15" s="2"/>
      <c r="E15" s="2"/>
      <c r="F15" s="2"/>
      <c r="G15" s="2"/>
      <c r="H15" s="2"/>
      <c r="I15" s="2"/>
      <c r="J15" s="2"/>
    </row>
    <row r="16" spans="1:11">
      <c r="D16" s="2"/>
      <c r="E16" s="2"/>
      <c r="F16" s="2"/>
      <c r="G16" s="2"/>
      <c r="H16" s="2"/>
      <c r="I16" s="2"/>
      <c r="J16" s="2"/>
    </row>
    <row r="19" ht="22" customHeight="1"/>
    <row r="20" ht="22" customHeight="1"/>
    <row r="21" ht="22" customHeight="1"/>
    <row r="24" ht="22" customHeight="1"/>
    <row r="25" ht="22" customHeight="1"/>
    <row r="26" ht="22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5" sqref="A5:XFD5"/>
    </sheetView>
  </sheetViews>
  <sheetFormatPr baseColWidth="10" defaultRowHeight="15" x14ac:dyDescent="0"/>
  <cols>
    <col min="4" max="4" width="19.1640625" customWidth="1"/>
    <col min="5" max="6" width="18" customWidth="1"/>
    <col min="7" max="13" width="12" customWidth="1"/>
  </cols>
  <sheetData>
    <row r="1" spans="1:13" ht="36">
      <c r="A1" s="27">
        <f>IF(Material!A1=""," ",Material!A1)</f>
        <v>7475</v>
      </c>
      <c r="B1" s="11" t="s">
        <v>0</v>
      </c>
    </row>
    <row r="2" spans="1:13" ht="22" customHeight="1">
      <c r="A2" s="28" t="str">
        <f>IF(Material!A2=""," ",Material!A2)</f>
        <v xml:space="preserve"> </v>
      </c>
      <c r="B2" s="12" t="s">
        <v>1</v>
      </c>
    </row>
    <row r="3" spans="1:13" ht="22" customHeight="1">
      <c r="A3" s="28" t="str">
        <f>IF(Material!A3=""," ",Material!A3)</f>
        <v>plate</v>
      </c>
      <c r="B3" s="12" t="s">
        <v>2</v>
      </c>
    </row>
    <row r="4" spans="1:13" ht="22" customHeight="1" thickBot="1">
      <c r="A4" s="29" t="str">
        <f>IF(Material!A4=""," ",Material!A4)</f>
        <v>T7351</v>
      </c>
      <c r="B4" s="13" t="s">
        <v>29</v>
      </c>
    </row>
    <row r="5" spans="1:13" ht="46">
      <c r="D5" s="85" t="s">
        <v>38</v>
      </c>
      <c r="F5" s="44" t="s">
        <v>27</v>
      </c>
      <c r="G5" s="44" t="s">
        <v>72</v>
      </c>
      <c r="H5" s="46" t="s">
        <v>34</v>
      </c>
      <c r="I5" s="45" t="s">
        <v>35</v>
      </c>
      <c r="J5" s="44" t="s">
        <v>10</v>
      </c>
      <c r="K5" s="44" t="s">
        <v>36</v>
      </c>
      <c r="L5" s="44" t="s">
        <v>37</v>
      </c>
      <c r="M5" s="44" t="s">
        <v>31</v>
      </c>
    </row>
    <row r="6" spans="1:13">
      <c r="D6" s="7"/>
      <c r="F6" s="37"/>
      <c r="G6" s="38"/>
      <c r="H6" s="38"/>
      <c r="I6" s="38"/>
      <c r="J6" s="38"/>
      <c r="K6" s="38"/>
      <c r="L6" s="38"/>
      <c r="M6" s="4"/>
    </row>
    <row r="7" spans="1:13" ht="22" customHeight="1">
      <c r="D7" s="39" t="s">
        <v>24</v>
      </c>
      <c r="F7" s="60" t="str">
        <f>(Environment!E$9&amp;": "&amp;Environment!E$8&amp;" / "&amp;Environment!E$7)</f>
        <v>air: 0.1 / RT</v>
      </c>
      <c r="G7" s="73" t="s">
        <v>73</v>
      </c>
      <c r="H7" s="35" t="s">
        <v>58</v>
      </c>
      <c r="I7" s="35" t="s">
        <v>52</v>
      </c>
      <c r="J7" s="35">
        <v>407</v>
      </c>
      <c r="K7" s="35">
        <v>26</v>
      </c>
      <c r="L7" s="35">
        <v>44</v>
      </c>
      <c r="M7" s="36">
        <f>Material!$E$15</f>
        <v>1</v>
      </c>
    </row>
    <row r="8" spans="1:13" ht="11" customHeight="1">
      <c r="D8" s="38"/>
      <c r="F8" s="37"/>
      <c r="G8" s="74"/>
      <c r="H8" s="38"/>
      <c r="I8" s="38"/>
      <c r="J8" s="38"/>
      <c r="K8" s="38"/>
      <c r="L8" s="38"/>
      <c r="M8" s="4"/>
    </row>
    <row r="9" spans="1:13" ht="22" customHeight="1">
      <c r="D9" s="39" t="s">
        <v>28</v>
      </c>
      <c r="F9" s="61" t="str">
        <f>(Environment!F$9&amp;": "&amp;Environment!F$8&amp;" / "&amp;Environment!F$7)</f>
        <v>H2: 103 / RT</v>
      </c>
      <c r="G9" s="83" t="s">
        <v>73</v>
      </c>
      <c r="H9" s="42" t="s">
        <v>58</v>
      </c>
      <c r="I9" s="42">
        <v>4.1999999999999997E-3</v>
      </c>
      <c r="J9" s="42" t="s">
        <v>52</v>
      </c>
      <c r="K9" s="42">
        <v>27</v>
      </c>
      <c r="L9" s="42">
        <v>45</v>
      </c>
      <c r="M9" s="5">
        <f>Material!$E$15</f>
        <v>1</v>
      </c>
    </row>
    <row r="10" spans="1:13" ht="22" customHeight="1">
      <c r="D10" s="39"/>
    </row>
    <row r="11" spans="1:13" ht="22" customHeight="1"/>
    <row r="12" spans="1:13" ht="22" customHeight="1">
      <c r="K12" s="6"/>
    </row>
    <row r="13" spans="1:13">
      <c r="D13" s="7"/>
      <c r="E13" s="7"/>
      <c r="F13" s="33"/>
      <c r="G13" s="33"/>
      <c r="H13" s="7"/>
      <c r="I13" s="7"/>
      <c r="J13" s="7"/>
      <c r="L13" s="7"/>
      <c r="M13" s="7"/>
    </row>
    <row r="15" spans="1:13" ht="14" customHeight="1"/>
    <row r="16" spans="1:13" ht="14" customHeight="1"/>
    <row r="17" ht="14" customHeight="1"/>
    <row r="18" ht="14" customHeight="1"/>
    <row r="19" ht="14" customHeight="1"/>
    <row r="20" ht="14" customHeight="1"/>
    <row r="21" ht="14" customHeight="1"/>
    <row r="22" ht="14" customHeight="1"/>
    <row r="23" ht="14" customHeight="1"/>
    <row r="24" ht="14" customHeight="1"/>
    <row r="25" ht="14" customHeight="1"/>
    <row r="26" ht="14" customHeight="1"/>
    <row r="27" ht="14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F2" sqref="F2"/>
    </sheetView>
  </sheetViews>
  <sheetFormatPr baseColWidth="10" defaultRowHeight="15" x14ac:dyDescent="0"/>
  <cols>
    <col min="4" max="4" width="19.1640625" customWidth="1"/>
    <col min="5" max="9" width="14.33203125" customWidth="1"/>
    <col min="10" max="10" width="6" customWidth="1"/>
    <col min="11" max="12" width="14.33203125" customWidth="1"/>
  </cols>
  <sheetData>
    <row r="1" spans="1:11" ht="36">
      <c r="A1" s="27">
        <f>IF(Material!A1=""," ",Material!A1)</f>
        <v>7475</v>
      </c>
      <c r="B1" s="11" t="s">
        <v>0</v>
      </c>
    </row>
    <row r="2" spans="1:11" ht="22" customHeight="1">
      <c r="A2" s="28" t="str">
        <f>IF(Material!A2=""," ",Material!A2)</f>
        <v xml:space="preserve"> </v>
      </c>
      <c r="B2" s="12" t="s">
        <v>1</v>
      </c>
    </row>
    <row r="3" spans="1:11" ht="22" customHeight="1" thickBot="1">
      <c r="A3" s="28" t="str">
        <f>IF(Material!A3=""," ",Material!A3)</f>
        <v>plate</v>
      </c>
      <c r="B3" s="12" t="s">
        <v>2</v>
      </c>
    </row>
    <row r="4" spans="1:11" ht="22" customHeight="1" thickBot="1">
      <c r="A4" s="29" t="str">
        <f>IF(Material!A4=""," ",Material!A4)</f>
        <v>T7351</v>
      </c>
      <c r="B4" s="13" t="s">
        <v>29</v>
      </c>
      <c r="H4" s="62"/>
      <c r="I4" s="75" t="s">
        <v>62</v>
      </c>
    </row>
    <row r="5" spans="1:11" ht="18" customHeight="1">
      <c r="D5" s="43" t="s">
        <v>46</v>
      </c>
      <c r="E5" s="47" t="s">
        <v>45</v>
      </c>
      <c r="F5" s="59" t="str">
        <f>(Environment!F$9&amp;": "&amp;Environment!F$8&amp;" / "&amp;Environment!F$7)</f>
        <v>H2: 103 / RT</v>
      </c>
      <c r="H5" s="63" t="s">
        <v>45</v>
      </c>
      <c r="I5" s="64" t="str">
        <f>(Environment!E$9&amp;": "&amp;Environment!E$8&amp;" / "&amp;Environment!E$7)</f>
        <v>air: 0.1 / RT</v>
      </c>
      <c r="J5" s="38"/>
    </row>
    <row r="6" spans="1:11" ht="18" customHeight="1">
      <c r="D6" s="43"/>
      <c r="E6" s="48" t="s">
        <v>72</v>
      </c>
      <c r="F6" s="81" t="s">
        <v>73</v>
      </c>
      <c r="H6" s="65" t="s">
        <v>72</v>
      </c>
      <c r="I6" s="82" t="s">
        <v>73</v>
      </c>
      <c r="J6" s="38"/>
    </row>
    <row r="7" spans="1:11" ht="18" customHeight="1">
      <c r="D7" s="43"/>
      <c r="E7" s="48" t="s">
        <v>34</v>
      </c>
      <c r="F7" s="4" t="s">
        <v>59</v>
      </c>
      <c r="H7" s="65" t="s">
        <v>34</v>
      </c>
      <c r="I7" s="66" t="s">
        <v>59</v>
      </c>
      <c r="J7" s="38"/>
    </row>
    <row r="8" spans="1:11" ht="18" customHeight="1">
      <c r="E8" s="48" t="s">
        <v>40</v>
      </c>
      <c r="F8" s="4">
        <v>0.3</v>
      </c>
      <c r="H8" s="65" t="s">
        <v>40</v>
      </c>
      <c r="I8" s="66">
        <v>0.3</v>
      </c>
      <c r="J8" s="38"/>
    </row>
    <row r="9" spans="1:11" ht="18" customHeight="1">
      <c r="E9" s="48" t="s">
        <v>41</v>
      </c>
      <c r="F9" s="4">
        <v>1</v>
      </c>
      <c r="H9" s="65" t="s">
        <v>41</v>
      </c>
      <c r="I9" s="66">
        <v>1</v>
      </c>
      <c r="J9" s="38"/>
    </row>
    <row r="10" spans="1:11" ht="18" customHeight="1">
      <c r="E10" s="50" t="s">
        <v>42</v>
      </c>
      <c r="F10" s="5">
        <f>Material!$E$15</f>
        <v>1</v>
      </c>
      <c r="H10" s="67" t="s">
        <v>42</v>
      </c>
      <c r="I10" s="68">
        <f>Material!$E$15</f>
        <v>1</v>
      </c>
      <c r="J10" s="38"/>
    </row>
    <row r="11" spans="1:11" ht="11" customHeight="1">
      <c r="E11" s="37"/>
      <c r="F11" s="4"/>
      <c r="H11" s="69"/>
      <c r="I11" s="70"/>
      <c r="J11" s="38"/>
      <c r="K11" s="2"/>
    </row>
    <row r="12" spans="1:11" ht="31">
      <c r="D12" s="85" t="s">
        <v>39</v>
      </c>
      <c r="E12" s="48" t="s">
        <v>44</v>
      </c>
      <c r="F12" s="49" t="s">
        <v>43</v>
      </c>
      <c r="H12" s="63" t="s">
        <v>44</v>
      </c>
      <c r="I12" s="76" t="s">
        <v>43</v>
      </c>
      <c r="J12" s="2"/>
    </row>
    <row r="13" spans="1:11">
      <c r="E13" s="1"/>
      <c r="F13" s="3"/>
      <c r="H13" s="24"/>
      <c r="I13" s="66"/>
      <c r="J13" s="2"/>
    </row>
    <row r="14" spans="1:11">
      <c r="C14" s="2"/>
      <c r="D14" s="56"/>
      <c r="E14" s="57">
        <v>4.91</v>
      </c>
      <c r="F14" s="54">
        <v>1.2E-8</v>
      </c>
      <c r="H14" s="77">
        <v>4.4903000000000004</v>
      </c>
      <c r="I14" s="78">
        <v>2.4359E-8</v>
      </c>
    </row>
    <row r="15" spans="1:11">
      <c r="C15" s="2"/>
      <c r="D15" s="56"/>
      <c r="E15" s="57">
        <v>4.97</v>
      </c>
      <c r="F15" s="54">
        <v>1.24E-8</v>
      </c>
      <c r="H15" s="77">
        <v>4.5542999999999996</v>
      </c>
      <c r="I15" s="78">
        <v>2.4351000000000001E-8</v>
      </c>
    </row>
    <row r="16" spans="1:11">
      <c r="C16" s="2"/>
      <c r="D16" s="56"/>
      <c r="E16" s="57">
        <v>5.05</v>
      </c>
      <c r="F16" s="54">
        <v>1.37E-8</v>
      </c>
      <c r="H16" s="77">
        <v>4.6150000000000002</v>
      </c>
      <c r="I16" s="78">
        <v>2.4856000000000001E-8</v>
      </c>
    </row>
    <row r="17" spans="3:9">
      <c r="C17" s="2"/>
      <c r="D17" s="56"/>
      <c r="E17" s="57">
        <v>5.1100000000000003</v>
      </c>
      <c r="F17" s="54">
        <v>1.55E-8</v>
      </c>
      <c r="H17" s="77">
        <v>4.6814</v>
      </c>
      <c r="I17" s="78">
        <v>2.5095999999999999E-8</v>
      </c>
    </row>
    <row r="18" spans="3:9">
      <c r="E18" s="57">
        <v>5.18</v>
      </c>
      <c r="F18" s="54">
        <v>1.81E-8</v>
      </c>
      <c r="H18" s="77">
        <v>4.7450999999999999</v>
      </c>
      <c r="I18" s="78">
        <v>2.5343000000000001E-8</v>
      </c>
    </row>
    <row r="19" spans="3:9">
      <c r="E19" s="57">
        <v>5.26</v>
      </c>
      <c r="F19" s="54">
        <v>1.8200000000000001E-8</v>
      </c>
      <c r="H19" s="77">
        <v>4.8122999999999996</v>
      </c>
      <c r="I19" s="78">
        <v>2.5221000000000001E-8</v>
      </c>
    </row>
    <row r="20" spans="3:9">
      <c r="E20" s="57">
        <v>5.33</v>
      </c>
      <c r="F20" s="54">
        <v>1.8399999999999999E-8</v>
      </c>
      <c r="H20" s="77">
        <v>4.8806000000000003</v>
      </c>
      <c r="I20" s="78">
        <v>2.5602E-8</v>
      </c>
    </row>
    <row r="21" spans="3:9">
      <c r="E21" s="57">
        <v>5.39</v>
      </c>
      <c r="F21" s="54">
        <v>1.85E-8</v>
      </c>
      <c r="H21" s="77">
        <v>4.9481000000000002</v>
      </c>
      <c r="I21" s="78">
        <v>2.6664E-8</v>
      </c>
    </row>
    <row r="22" spans="3:9">
      <c r="E22" s="57">
        <v>5.46</v>
      </c>
      <c r="F22" s="54">
        <v>1.9000000000000001E-8</v>
      </c>
      <c r="H22" s="77">
        <v>5.0195999999999996</v>
      </c>
      <c r="I22" s="78">
        <v>2.8372000000000001E-8</v>
      </c>
    </row>
    <row r="23" spans="3:9">
      <c r="E23" s="57">
        <v>5.53</v>
      </c>
      <c r="F23" s="54">
        <v>2E-8</v>
      </c>
      <c r="H23" s="77">
        <v>5.0865</v>
      </c>
      <c r="I23" s="78">
        <v>3.0262000000000003E-8</v>
      </c>
    </row>
    <row r="24" spans="3:9">
      <c r="E24" s="57">
        <v>5.6</v>
      </c>
      <c r="F24" s="54">
        <v>2.1900000000000001E-8</v>
      </c>
      <c r="H24" s="77">
        <v>5.1548999999999996</v>
      </c>
      <c r="I24" s="78">
        <v>3.2649999999999998E-8</v>
      </c>
    </row>
    <row r="25" spans="3:9">
      <c r="E25" s="57">
        <v>5.67</v>
      </c>
      <c r="F25" s="54">
        <v>2.3199999999999999E-8</v>
      </c>
      <c r="H25" s="77">
        <v>5.2306999999999997</v>
      </c>
      <c r="I25" s="78">
        <v>3.5351999999999998E-8</v>
      </c>
    </row>
    <row r="26" spans="3:9">
      <c r="E26" s="57">
        <v>5.74</v>
      </c>
      <c r="F26" s="54">
        <v>2.48E-8</v>
      </c>
      <c r="H26" s="77">
        <v>5.3071999999999999</v>
      </c>
      <c r="I26" s="78">
        <v>3.7478E-8</v>
      </c>
    </row>
    <row r="27" spans="3:9">
      <c r="E27" s="57">
        <v>5.82</v>
      </c>
      <c r="F27" s="54">
        <v>2.6400000000000001E-8</v>
      </c>
      <c r="H27" s="77">
        <v>5.3779000000000003</v>
      </c>
      <c r="I27" s="78">
        <v>3.8804000000000001E-8</v>
      </c>
    </row>
    <row r="28" spans="3:9">
      <c r="E28" s="57">
        <v>5.9</v>
      </c>
      <c r="F28" s="54">
        <v>2.7899999999999998E-8</v>
      </c>
      <c r="H28" s="77">
        <v>5.4516999999999998</v>
      </c>
      <c r="I28" s="78">
        <v>4.0031999999999997E-8</v>
      </c>
    </row>
    <row r="29" spans="3:9">
      <c r="E29" s="57">
        <v>5.97</v>
      </c>
      <c r="F29" s="54">
        <v>2.9300000000000001E-8</v>
      </c>
      <c r="H29" s="77">
        <v>5.5307000000000004</v>
      </c>
      <c r="I29" s="78">
        <v>4.1006999999999998E-8</v>
      </c>
    </row>
    <row r="30" spans="3:9">
      <c r="E30" s="57">
        <v>6.04</v>
      </c>
      <c r="F30" s="54">
        <v>3.0400000000000001E-8</v>
      </c>
      <c r="H30" s="77">
        <v>5.6106999999999996</v>
      </c>
      <c r="I30" s="78">
        <v>4.1611000000000001E-8</v>
      </c>
    </row>
    <row r="31" spans="3:9">
      <c r="E31" s="57">
        <v>6.12</v>
      </c>
      <c r="F31" s="54">
        <v>3.1100000000000001E-8</v>
      </c>
      <c r="H31" s="77">
        <v>5.6924999999999999</v>
      </c>
      <c r="I31" s="78">
        <v>4.2186999999999999E-8</v>
      </c>
    </row>
    <row r="32" spans="3:9">
      <c r="E32" s="57">
        <v>6.2</v>
      </c>
      <c r="F32" s="54">
        <v>3.2899999999999997E-8</v>
      </c>
      <c r="H32" s="77">
        <v>5.7713999999999999</v>
      </c>
      <c r="I32" s="78">
        <v>4.2781999999999999E-8</v>
      </c>
    </row>
    <row r="33" spans="5:9">
      <c r="E33" s="57">
        <v>6.28</v>
      </c>
      <c r="F33" s="54">
        <v>3.5299999999999998E-8</v>
      </c>
      <c r="H33" s="77">
        <v>5.8525999999999998</v>
      </c>
      <c r="I33" s="78">
        <v>4.3176999999999997E-8</v>
      </c>
    </row>
    <row r="34" spans="5:9" ht="18" customHeight="1">
      <c r="E34" s="57">
        <v>6.35</v>
      </c>
      <c r="F34" s="54">
        <v>3.7399999999999997E-8</v>
      </c>
      <c r="H34" s="77">
        <v>5.9394999999999998</v>
      </c>
      <c r="I34" s="78">
        <v>4.3221E-8</v>
      </c>
    </row>
    <row r="35" spans="5:9" ht="18" customHeight="1">
      <c r="E35" s="57">
        <v>6.44</v>
      </c>
      <c r="F35" s="54">
        <v>3.9699999999999998E-8</v>
      </c>
      <c r="H35" s="77">
        <v>6.0236000000000001</v>
      </c>
      <c r="I35" s="78">
        <v>4.3124000000000003E-8</v>
      </c>
    </row>
    <row r="36" spans="5:9" ht="18" customHeight="1">
      <c r="E36" s="57">
        <v>6.52</v>
      </c>
      <c r="F36" s="54">
        <v>4.1500000000000001E-8</v>
      </c>
      <c r="H36" s="77">
        <v>6.1121999999999996</v>
      </c>
      <c r="I36" s="78">
        <v>4.3656999999999998E-8</v>
      </c>
    </row>
    <row r="37" spans="5:9" ht="18" customHeight="1">
      <c r="E37" s="57">
        <v>6.61</v>
      </c>
      <c r="F37" s="54">
        <v>4.3100000000000002E-8</v>
      </c>
      <c r="H37" s="77">
        <v>6.2038000000000002</v>
      </c>
      <c r="I37" s="78">
        <v>4.4747999999999998E-8</v>
      </c>
    </row>
    <row r="38" spans="5:9" ht="18" customHeight="1">
      <c r="E38" s="57">
        <v>6.69</v>
      </c>
      <c r="F38" s="54">
        <v>4.4899999999999998E-8</v>
      </c>
      <c r="H38" s="77">
        <v>6.2957999999999998</v>
      </c>
      <c r="I38" s="78">
        <v>4.6410999999999998E-8</v>
      </c>
    </row>
    <row r="39" spans="5:9" ht="14" customHeight="1">
      <c r="E39" s="57">
        <v>6.78</v>
      </c>
      <c r="F39" s="54">
        <v>4.8300000000000002E-8</v>
      </c>
      <c r="H39" s="77">
        <v>6.3872</v>
      </c>
      <c r="I39" s="78">
        <v>4.8849999999999997E-8</v>
      </c>
    </row>
    <row r="40" spans="5:9">
      <c r="E40" s="57">
        <v>6.86</v>
      </c>
      <c r="F40" s="54">
        <v>5.0400000000000001E-8</v>
      </c>
      <c r="H40" s="77">
        <v>6.4851000000000001</v>
      </c>
      <c r="I40" s="78">
        <v>5.1977999999999997E-8</v>
      </c>
    </row>
    <row r="41" spans="5:9">
      <c r="E41" s="57">
        <v>6.96</v>
      </c>
      <c r="F41" s="54">
        <v>5.7000000000000001E-8</v>
      </c>
      <c r="H41" s="77">
        <v>6.5841000000000003</v>
      </c>
      <c r="I41" s="78">
        <v>5.5139000000000002E-8</v>
      </c>
    </row>
    <row r="42" spans="5:9">
      <c r="E42" s="57">
        <v>7.05</v>
      </c>
      <c r="F42" s="54">
        <v>6.0899999999999996E-8</v>
      </c>
      <c r="H42" s="77">
        <v>6.6810999999999998</v>
      </c>
      <c r="I42" s="78">
        <v>5.8928999999999998E-8</v>
      </c>
    </row>
    <row r="43" spans="5:9">
      <c r="E43" s="57">
        <v>7.15</v>
      </c>
      <c r="F43" s="54">
        <v>6.5E-8</v>
      </c>
      <c r="H43" s="77">
        <v>6.7817999999999996</v>
      </c>
      <c r="I43" s="78">
        <v>6.3773999999999999E-8</v>
      </c>
    </row>
    <row r="44" spans="5:9">
      <c r="E44" s="57">
        <v>7.26</v>
      </c>
      <c r="F44" s="54">
        <v>6.5699999999999999E-8</v>
      </c>
      <c r="H44" s="77">
        <v>6.8902999999999999</v>
      </c>
      <c r="I44" s="78">
        <v>6.9128999999999997E-8</v>
      </c>
    </row>
    <row r="45" spans="5:9">
      <c r="E45" s="57">
        <v>7.37</v>
      </c>
      <c r="F45" s="54">
        <v>6.7399999999999995E-8</v>
      </c>
      <c r="H45" s="77">
        <v>6.9958</v>
      </c>
      <c r="I45" s="78">
        <v>7.4013000000000002E-8</v>
      </c>
    </row>
    <row r="46" spans="5:9">
      <c r="E46" s="57">
        <v>7.46</v>
      </c>
      <c r="F46" s="54">
        <v>6.5999999999999995E-8</v>
      </c>
      <c r="H46" s="77">
        <v>7.1025999999999998</v>
      </c>
      <c r="I46" s="78">
        <v>7.7718999999999996E-8</v>
      </c>
    </row>
    <row r="47" spans="5:9">
      <c r="E47" s="57">
        <v>7.59</v>
      </c>
      <c r="F47" s="54">
        <v>6.3800000000000002E-8</v>
      </c>
      <c r="H47" s="77">
        <v>7.2164000000000001</v>
      </c>
      <c r="I47" s="78">
        <v>8.1336999999999996E-8</v>
      </c>
    </row>
    <row r="48" spans="5:9">
      <c r="E48" s="57">
        <v>7.7</v>
      </c>
      <c r="F48" s="54">
        <v>6.5499999999999998E-8</v>
      </c>
      <c r="H48" s="77">
        <v>7.3308999999999997</v>
      </c>
      <c r="I48" s="78">
        <v>8.3064999999999996E-8</v>
      </c>
    </row>
    <row r="49" spans="5:9">
      <c r="E49" s="57">
        <v>7.84</v>
      </c>
      <c r="F49" s="54">
        <v>6.5200000000000001E-8</v>
      </c>
      <c r="H49" s="77">
        <v>7.4550000000000001</v>
      </c>
      <c r="I49" s="78">
        <v>8.4147000000000006E-8</v>
      </c>
    </row>
    <row r="50" spans="5:9">
      <c r="E50" s="57">
        <v>7.94</v>
      </c>
      <c r="F50" s="54">
        <v>6.6199999999999997E-8</v>
      </c>
      <c r="H50" s="77">
        <v>7.5711000000000004</v>
      </c>
      <c r="I50" s="78">
        <v>8.6189000000000005E-8</v>
      </c>
    </row>
    <row r="51" spans="5:9">
      <c r="E51" s="57">
        <v>8.06</v>
      </c>
      <c r="F51" s="54">
        <v>6.8400000000000004E-8</v>
      </c>
      <c r="H51" s="77">
        <v>7.7008000000000001</v>
      </c>
      <c r="I51" s="78">
        <v>9.0057999999999998E-8</v>
      </c>
    </row>
    <row r="52" spans="5:9">
      <c r="E52" s="57">
        <v>8.18</v>
      </c>
      <c r="F52" s="54">
        <v>7.1900000000000002E-8</v>
      </c>
      <c r="H52" s="77">
        <v>7.8353999999999999</v>
      </c>
      <c r="I52" s="78">
        <v>9.5257000000000004E-8</v>
      </c>
    </row>
    <row r="53" spans="5:9">
      <c r="E53" s="57">
        <v>8.3000000000000007</v>
      </c>
      <c r="F53" s="54">
        <v>7.4099999999999995E-8</v>
      </c>
      <c r="H53" s="77">
        <v>7.9638999999999998</v>
      </c>
      <c r="I53" s="78">
        <v>1.0002E-7</v>
      </c>
    </row>
    <row r="54" spans="5:9">
      <c r="E54" s="57">
        <v>8.42</v>
      </c>
      <c r="F54" s="54">
        <v>8.1699999999999997E-8</v>
      </c>
      <c r="H54" s="77">
        <v>8.0937999999999999</v>
      </c>
      <c r="I54" s="78">
        <v>1.0478E-7</v>
      </c>
    </row>
    <row r="55" spans="5:9">
      <c r="E55" s="57">
        <v>8.5399999999999991</v>
      </c>
      <c r="F55" s="54">
        <v>8.72E-8</v>
      </c>
      <c r="H55" s="77">
        <v>8.2342999999999993</v>
      </c>
      <c r="I55" s="78">
        <v>1.1039E-7</v>
      </c>
    </row>
    <row r="56" spans="5:9">
      <c r="E56" s="57">
        <v>8.66</v>
      </c>
      <c r="F56" s="54">
        <v>9.1500000000000005E-8</v>
      </c>
      <c r="H56" s="77">
        <v>8.3797999999999995</v>
      </c>
      <c r="I56" s="78">
        <v>1.1601E-7</v>
      </c>
    </row>
    <row r="57" spans="5:9">
      <c r="E57" s="57">
        <v>8.8000000000000007</v>
      </c>
      <c r="F57" s="54">
        <v>9.5799999999999998E-8</v>
      </c>
      <c r="H57" s="77">
        <v>8.5312000000000001</v>
      </c>
      <c r="I57" s="78">
        <v>1.2186999999999999E-7</v>
      </c>
    </row>
    <row r="58" spans="5:9">
      <c r="E58" s="57">
        <v>8.92</v>
      </c>
      <c r="F58" s="54">
        <v>9.9999999999999995E-8</v>
      </c>
      <c r="H58" s="77">
        <v>8.6777999999999995</v>
      </c>
      <c r="I58" s="78">
        <v>1.2781E-7</v>
      </c>
    </row>
    <row r="59" spans="5:9">
      <c r="E59" s="57">
        <v>9.06</v>
      </c>
      <c r="F59" s="54">
        <v>1.06E-7</v>
      </c>
      <c r="H59" s="77">
        <v>8.8324999999999996</v>
      </c>
      <c r="I59" s="78">
        <v>1.3479999999999999E-7</v>
      </c>
    </row>
    <row r="60" spans="5:9">
      <c r="E60" s="57">
        <v>9.2200000000000006</v>
      </c>
      <c r="F60" s="54">
        <v>1.12E-7</v>
      </c>
      <c r="H60" s="77">
        <v>8.9983000000000004</v>
      </c>
      <c r="I60" s="78">
        <v>1.4287999999999999E-7</v>
      </c>
    </row>
    <row r="61" spans="5:9">
      <c r="E61" s="57">
        <v>9.35</v>
      </c>
      <c r="F61" s="54">
        <v>1.18E-7</v>
      </c>
      <c r="H61" s="77">
        <v>9.1682000000000006</v>
      </c>
      <c r="I61" s="78">
        <v>1.5204E-7</v>
      </c>
    </row>
    <row r="62" spans="5:9">
      <c r="E62" s="57">
        <v>9.5</v>
      </c>
      <c r="F62" s="54">
        <v>1.23E-7</v>
      </c>
      <c r="H62" s="77">
        <v>9.3371999999999993</v>
      </c>
      <c r="I62" s="78">
        <v>1.6241000000000001E-7</v>
      </c>
    </row>
    <row r="63" spans="5:9">
      <c r="E63" s="57">
        <v>9.66</v>
      </c>
      <c r="F63" s="54">
        <v>1.2700000000000001E-7</v>
      </c>
      <c r="H63" s="77">
        <v>9.5164000000000009</v>
      </c>
      <c r="I63" s="78">
        <v>1.7384E-7</v>
      </c>
    </row>
    <row r="64" spans="5:9">
      <c r="E64" s="57">
        <v>9.81</v>
      </c>
      <c r="F64" s="54">
        <v>1.3199999999999999E-7</v>
      </c>
      <c r="H64" s="77">
        <v>9.6981999999999999</v>
      </c>
      <c r="I64" s="78">
        <v>1.8582999999999999E-7</v>
      </c>
    </row>
    <row r="65" spans="5:9">
      <c r="E65" s="57">
        <v>9.9600000000000009</v>
      </c>
      <c r="F65" s="54">
        <v>1.4000000000000001E-7</v>
      </c>
      <c r="H65" s="77">
        <v>9.8874999999999993</v>
      </c>
      <c r="I65" s="78">
        <v>1.9994999999999999E-7</v>
      </c>
    </row>
    <row r="66" spans="5:9" ht="16" thickBot="1">
      <c r="E66" s="57">
        <v>10.14</v>
      </c>
      <c r="F66" s="54">
        <v>1.48E-7</v>
      </c>
      <c r="H66" s="79">
        <v>10.087999999999999</v>
      </c>
      <c r="I66" s="80">
        <v>2.1657000000000001E-7</v>
      </c>
    </row>
    <row r="67" spans="5:9">
      <c r="E67" s="57">
        <v>10.31</v>
      </c>
      <c r="F67" s="54">
        <v>1.5800000000000001E-7</v>
      </c>
    </row>
    <row r="68" spans="5:9">
      <c r="E68" s="57">
        <v>10.47</v>
      </c>
      <c r="F68" s="54">
        <v>1.6999999999999999E-7</v>
      </c>
    </row>
    <row r="69" spans="5:9">
      <c r="E69" s="57">
        <v>10.66</v>
      </c>
      <c r="F69" s="54">
        <v>1.85E-7</v>
      </c>
    </row>
    <row r="70" spans="5:9">
      <c r="E70" s="57">
        <v>10.83</v>
      </c>
      <c r="F70" s="54">
        <v>2.0100000000000001E-7</v>
      </c>
    </row>
    <row r="71" spans="5:9">
      <c r="E71" s="58">
        <v>11.04</v>
      </c>
      <c r="F71" s="55">
        <v>2.1500000000000001E-7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Material</vt:lpstr>
      <vt:lpstr>Environment</vt:lpstr>
      <vt:lpstr>Mechanical Properties-Fracture</vt:lpstr>
      <vt:lpstr>Mechanical Properties-Fatigue</vt:lpstr>
      <vt:lpstr>fatigue plot</vt:lpstr>
    </vt:vector>
  </TitlesOfParts>
  <Company>SNL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San Marchi</dc:creator>
  <cp:lastModifiedBy>Chris San Marchi</cp:lastModifiedBy>
  <dcterms:created xsi:type="dcterms:W3CDTF">2012-08-14T21:07:49Z</dcterms:created>
  <dcterms:modified xsi:type="dcterms:W3CDTF">2012-09-27T16:16:51Z</dcterms:modified>
</cp:coreProperties>
</file>