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30" windowWidth="26505" windowHeight="12285" activeTab="3"/>
  </bookViews>
  <sheets>
    <sheet name="Units_Defined" sheetId="12" r:id="rId1"/>
    <sheet name="Integrated" sheetId="10" r:id="rId2"/>
    <sheet name="IMAGE full load hrs" sheetId="9" r:id="rId3"/>
    <sheet name="High Res data Intl" sheetId="2" r:id="rId4"/>
  </sheets>
  <calcPr calcId="125725"/>
</workbook>
</file>

<file path=xl/calcChain.xml><?xml version="1.0" encoding="utf-8"?>
<calcChain xmlns="http://schemas.openxmlformats.org/spreadsheetml/2006/main">
  <c r="E36" i="2"/>
  <c r="D36"/>
  <c r="C36"/>
  <c r="G19"/>
  <c r="J19" s="1"/>
  <c r="F19"/>
  <c r="E19"/>
  <c r="D19"/>
  <c r="C19"/>
  <c r="J38"/>
  <c r="K38" s="1"/>
  <c r="L38" s="1"/>
  <c r="M38" s="1"/>
  <c r="N38" s="1"/>
  <c r="J37"/>
  <c r="K37" s="1"/>
  <c r="L37" s="1"/>
  <c r="M37" s="1"/>
  <c r="N37" s="1"/>
  <c r="J36"/>
  <c r="K36" s="1"/>
  <c r="J35"/>
  <c r="K35" s="1"/>
  <c r="L35" s="1"/>
  <c r="M35" s="1"/>
  <c r="N35" s="1"/>
  <c r="J34"/>
  <c r="K34" s="1"/>
  <c r="L34" s="1"/>
  <c r="M34" s="1"/>
  <c r="N34" s="1"/>
  <c r="J33"/>
  <c r="K33" s="1"/>
  <c r="L33" s="1"/>
  <c r="M33" s="1"/>
  <c r="N33" s="1"/>
  <c r="J32"/>
  <c r="K32" s="1"/>
  <c r="L32" s="1"/>
  <c r="M32" s="1"/>
  <c r="N32" s="1"/>
  <c r="J31"/>
  <c r="K31" s="1"/>
  <c r="L31" s="1"/>
  <c r="M31" s="1"/>
  <c r="N31" s="1"/>
  <c r="J30"/>
  <c r="K30" s="1"/>
  <c r="L30" s="1"/>
  <c r="M30" s="1"/>
  <c r="N30" s="1"/>
  <c r="J29"/>
  <c r="K29" s="1"/>
  <c r="L29" s="1"/>
  <c r="M29" s="1"/>
  <c r="N29" s="1"/>
  <c r="J28"/>
  <c r="K28" s="1"/>
  <c r="L28" s="1"/>
  <c r="M28" s="1"/>
  <c r="N28" s="1"/>
  <c r="J27"/>
  <c r="K27" s="1"/>
  <c r="L27" s="1"/>
  <c r="M27" s="1"/>
  <c r="N27" s="1"/>
  <c r="J26"/>
  <c r="K26" s="1"/>
  <c r="L26" s="1"/>
  <c r="M26" s="1"/>
  <c r="N26" s="1"/>
  <c r="J25"/>
  <c r="K25" s="1"/>
  <c r="L25" s="1"/>
  <c r="M25" s="1"/>
  <c r="N25" s="1"/>
  <c r="J24"/>
  <c r="K24" s="1"/>
  <c r="L24" s="1"/>
  <c r="M24" s="1"/>
  <c r="N24" s="1"/>
  <c r="J23"/>
  <c r="K23" s="1"/>
  <c r="L23" s="1"/>
  <c r="M23" s="1"/>
  <c r="N23" s="1"/>
  <c r="J22"/>
  <c r="K22" s="1"/>
  <c r="L22" s="1"/>
  <c r="M22" s="1"/>
  <c r="N22" s="1"/>
  <c r="J21"/>
  <c r="K21" s="1"/>
  <c r="L21" s="1"/>
  <c r="M21" s="1"/>
  <c r="N21" s="1"/>
  <c r="J20"/>
  <c r="K20" s="1"/>
  <c r="L20" s="1"/>
  <c r="M20" s="1"/>
  <c r="N20" s="1"/>
  <c r="J18"/>
  <c r="K18" s="1"/>
  <c r="L18" s="1"/>
  <c r="M18" s="1"/>
  <c r="N18" s="1"/>
  <c r="J17"/>
  <c r="K17" s="1"/>
  <c r="L17" s="1"/>
  <c r="M17" s="1"/>
  <c r="N17" s="1"/>
  <c r="J16"/>
  <c r="K16" s="1"/>
  <c r="L16" s="1"/>
  <c r="M16" s="1"/>
  <c r="N16" s="1"/>
  <c r="J15"/>
  <c r="K15" s="1"/>
  <c r="L15" s="1"/>
  <c r="M15" s="1"/>
  <c r="N15" s="1"/>
  <c r="J14"/>
  <c r="K14" s="1"/>
  <c r="L14" s="1"/>
  <c r="M14" s="1"/>
  <c r="N14" s="1"/>
  <c r="J13"/>
  <c r="K13" s="1"/>
  <c r="L13" s="1"/>
  <c r="M13" s="1"/>
  <c r="N13" s="1"/>
  <c r="J12"/>
  <c r="K12" s="1"/>
  <c r="L12" s="1"/>
  <c r="M12" s="1"/>
  <c r="N12" s="1"/>
  <c r="J11"/>
  <c r="K11" s="1"/>
  <c r="L11" s="1"/>
  <c r="M11" s="1"/>
  <c r="N11" s="1"/>
  <c r="J10"/>
  <c r="K10" s="1"/>
  <c r="L10" s="1"/>
  <c r="M10" s="1"/>
  <c r="N10" s="1"/>
  <c r="J9"/>
  <c r="K9" s="1"/>
  <c r="L9" s="1"/>
  <c r="M9" s="1"/>
  <c r="N9" s="1"/>
  <c r="J8"/>
  <c r="K8" s="1"/>
  <c r="L8" s="1"/>
  <c r="M8" s="1"/>
  <c r="N8" s="1"/>
  <c r="J7"/>
  <c r="K7" s="1"/>
  <c r="L7" s="1"/>
  <c r="M7" s="1"/>
  <c r="N7" s="1"/>
  <c r="J6"/>
  <c r="K6" s="1"/>
  <c r="L6" s="1"/>
  <c r="M6" s="1"/>
  <c r="N6" s="1"/>
  <c r="J5"/>
  <c r="K5" s="1"/>
  <c r="L5" s="1"/>
  <c r="M5" s="1"/>
  <c r="N5" s="1"/>
  <c r="J4"/>
  <c r="K4" s="1"/>
  <c r="L4" s="1"/>
  <c r="M4" s="1"/>
  <c r="N4" s="1"/>
  <c r="L36" l="1"/>
  <c r="M36" s="1"/>
  <c r="N36" s="1"/>
  <c r="K19"/>
  <c r="L19" s="1"/>
  <c r="M19" s="1"/>
  <c r="N19" s="1"/>
</calcChain>
</file>

<file path=xl/sharedStrings.xml><?xml version="1.0" encoding="utf-8"?>
<sst xmlns="http://schemas.openxmlformats.org/spreadsheetml/2006/main" count="1664" uniqueCount="538">
  <si>
    <t>Class 3</t>
  </si>
  <si>
    <t>Class 4</t>
  </si>
  <si>
    <t>Class 5</t>
  </si>
  <si>
    <t>Class 6</t>
  </si>
  <si>
    <t>Class 7</t>
  </si>
  <si>
    <t>Cumulative</t>
  </si>
  <si>
    <t>Country</t>
  </si>
  <si>
    <t>Notes</t>
  </si>
  <si>
    <t>Canada</t>
  </si>
  <si>
    <t>50 m wind power from CANWEA 2008 assessment</t>
  </si>
  <si>
    <t>Afghanistan</t>
  </si>
  <si>
    <t>Pakistan</t>
  </si>
  <si>
    <t>Bhutan</t>
  </si>
  <si>
    <t>GEA Reg</t>
  </si>
  <si>
    <t>CAN</t>
  </si>
  <si>
    <t>OSA</t>
  </si>
  <si>
    <t>USA 48</t>
  </si>
  <si>
    <t>USA</t>
  </si>
  <si>
    <t>Belize</t>
  </si>
  <si>
    <t>Guatemala</t>
  </si>
  <si>
    <t>Honduras</t>
  </si>
  <si>
    <t>Nicaragua</t>
  </si>
  <si>
    <t>El Salvador</t>
  </si>
  <si>
    <t>Costa Rica</t>
  </si>
  <si>
    <t>LAC</t>
  </si>
  <si>
    <t>NREL</t>
  </si>
  <si>
    <t>NREL/other composite April 2009</t>
  </si>
  <si>
    <t>China (Partial)</t>
  </si>
  <si>
    <t xml:space="preserve">NREL - 2,676,411 sq. km. of eastern China in mapping area. </t>
  </si>
  <si>
    <t>Onshore estimates only, no exclusions</t>
  </si>
  <si>
    <t>CHN</t>
  </si>
  <si>
    <t>Cuba</t>
  </si>
  <si>
    <t>Ghana</t>
  </si>
  <si>
    <t>WCA</t>
  </si>
  <si>
    <t>Brazil</t>
  </si>
  <si>
    <t>Nepal</t>
  </si>
  <si>
    <t>United Arab Emirates</t>
  </si>
  <si>
    <t>Armenia</t>
  </si>
  <si>
    <t>Dominican Republic</t>
  </si>
  <si>
    <t>Mongolia</t>
  </si>
  <si>
    <t>Russia (partial)</t>
  </si>
  <si>
    <t>Indonesia (partial)</t>
  </si>
  <si>
    <t>Chile (partial)</t>
  </si>
  <si>
    <t>Mexico (partial)</t>
  </si>
  <si>
    <t>USA Hawaii</t>
  </si>
  <si>
    <t>USA Alaska (partial)</t>
  </si>
  <si>
    <t>INPE</t>
  </si>
  <si>
    <t>Riso</t>
  </si>
  <si>
    <t>Kenya</t>
  </si>
  <si>
    <t>Full Load Wind Hrs - area (km^2) in each load range</t>
  </si>
  <si>
    <t>ISO Code</t>
  </si>
  <si>
    <t>Name</t>
  </si>
  <si>
    <t>GEA Region</t>
  </si>
  <si>
    <t>0 - 438</t>
  </si>
  <si>
    <t>439 - 876</t>
  </si>
  <si>
    <t>877 - 1314</t>
  </si>
  <si>
    <t>1315 - 1752</t>
  </si>
  <si>
    <t>1753 - 2190</t>
  </si>
  <si>
    <t>2191 - 2628</t>
  </si>
  <si>
    <t>2629 - 3066</t>
  </si>
  <si>
    <t>3067 - 3504</t>
  </si>
  <si>
    <t>3505 - 3942</t>
  </si>
  <si>
    <t>3943 - 4000</t>
  </si>
  <si>
    <t>ABW</t>
  </si>
  <si>
    <t>Aruba</t>
  </si>
  <si>
    <t>AFG</t>
  </si>
  <si>
    <t>AGO</t>
  </si>
  <si>
    <t>Angola</t>
  </si>
  <si>
    <t>SAF</t>
  </si>
  <si>
    <t>AIA</t>
  </si>
  <si>
    <t>Anguilla</t>
  </si>
  <si>
    <t>ALB</t>
  </si>
  <si>
    <t>Albania</t>
  </si>
  <si>
    <t>EEU</t>
  </si>
  <si>
    <t>AND</t>
  </si>
  <si>
    <t>Andorra</t>
  </si>
  <si>
    <t>WEU</t>
  </si>
  <si>
    <t>ANT</t>
  </si>
  <si>
    <t>Netherlands Antilles</t>
  </si>
  <si>
    <t>ARE</t>
  </si>
  <si>
    <t>MEE</t>
  </si>
  <si>
    <t>ARG</t>
  </si>
  <si>
    <t>Argentina</t>
  </si>
  <si>
    <t>ARM</t>
  </si>
  <si>
    <t>FSU</t>
  </si>
  <si>
    <t>ASM</t>
  </si>
  <si>
    <t>American Samoa</t>
  </si>
  <si>
    <t>PAS</t>
  </si>
  <si>
    <t>ATG</t>
  </si>
  <si>
    <t>Antigua &amp; Barbuda</t>
  </si>
  <si>
    <t>AUS</t>
  </si>
  <si>
    <t>Australia</t>
  </si>
  <si>
    <t>OCN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</si>
  <si>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</si>
  <si>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</si>
  <si>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</si>
  <si>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</si>
  <si>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</si>
  <si>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</si>
  <si>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</si>
  <si>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</si>
  <si>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</si>
  <si>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</si>
  <si>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</si>
  <si>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</si>
  <si>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</si>
  <si>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</si>
  <si>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</si>
  <si>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</si>
  <si>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</si>
  <si>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</si>
  <si>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</si>
  <si>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The Bahamas</t>
  </si>
  <si>
    <t>BIH</t>
  </si>
  <si>
    <t>Bosnia &amp; Herzegovina</t>
  </si>
  <si>
    <t>BLR</t>
  </si>
  <si>
    <t>Belarus</t>
  </si>
  <si>
    <t>BLZ</t>
  </si>
  <si>
    <t>BMU</t>
  </si>
  <si>
    <t>Bermuda</t>
  </si>
  <si>
    <t>No Data</t>
  </si>
  <si>
    <t>BOL</t>
  </si>
  <si>
    <t>Bolivia</t>
  </si>
  <si>
    <t>BRA</t>
  </si>
  <si>
    <t>BRB</t>
  </si>
  <si>
    <t>Barbados</t>
  </si>
  <si>
    <t>BRN</t>
  </si>
  <si>
    <t>Brunei</t>
  </si>
  <si>
    <t>BTN</t>
  </si>
  <si>
    <t>BWA</t>
  </si>
  <si>
    <t>Botswana</t>
  </si>
  <si>
    <t>CAF</t>
  </si>
  <si>
    <t>Central African Republic</t>
  </si>
  <si>
    <t>CHE</t>
  </si>
  <si>
    <t>Switzerland</t>
  </si>
  <si>
    <t>CHL</t>
  </si>
  <si>
    <t>Chile</t>
  </si>
  <si>
    <t>China</t>
  </si>
  <si>
    <t>CIV</t>
  </si>
  <si>
    <t>Cote d'Ivoire</t>
  </si>
  <si>
    <t>CMR</t>
  </si>
  <si>
    <t>Cameroon</t>
  </si>
  <si>
    <t>COG</t>
  </si>
  <si>
    <t>Congo</t>
  </si>
  <si>
    <t>COL</t>
  </si>
  <si>
    <t>Colombia</t>
  </si>
  <si>
    <t>COM</t>
  </si>
  <si>
    <t>Comoros</t>
  </si>
  <si>
    <t>CPV</t>
  </si>
  <si>
    <t>Cape Verde</t>
  </si>
  <si>
    <t>CRI</t>
  </si>
  <si>
    <t>CUB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</si>
  <si>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</si>
  <si>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</si>
  <si>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</si>
  <si>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</si>
  <si>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</si>
  <si>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</si>
  <si>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</si>
  <si>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</si>
  <si>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</si>
  <si>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</si>
  <si>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</si>
  <si>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</si>
  <si>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</si>
  <si>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DZA</t>
  </si>
  <si>
    <t>Algeria</t>
  </si>
  <si>
    <t>NAF</t>
  </si>
  <si>
    <t>ECU</t>
  </si>
  <si>
    <t>Ecuador</t>
  </si>
  <si>
    <t>EGY</t>
  </si>
  <si>
    <t>Egypt</t>
  </si>
  <si>
    <t>ERI</t>
  </si>
  <si>
    <t>Eritrea</t>
  </si>
  <si>
    <t>EAF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</si>
  <si>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</si>
  <si>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</si>
  <si>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</si>
  <si>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</si>
  <si>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</si>
  <si>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</si>
  <si>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</si>
  <si>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</si>
  <si>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</si>
  <si>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</si>
  <si>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</si>
  <si>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</si>
  <si>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</si>
  <si>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Is.</t>
  </si>
  <si>
    <t>FRA</t>
  </si>
  <si>
    <t>France</t>
  </si>
  <si>
    <t>FRO</t>
  </si>
  <si>
    <t>Faroe Is.</t>
  </si>
  <si>
    <t>FSM</t>
  </si>
  <si>
    <t>Micronesia</t>
  </si>
  <si>
    <t>GAB</t>
  </si>
  <si>
    <t>Gabon</t>
  </si>
  <si>
    <t>GBR</t>
  </si>
  <si>
    <t>United Kingdom</t>
  </si>
  <si>
    <t>GEO</t>
  </si>
  <si>
    <t>Georgia</t>
  </si>
  <si>
    <t>GHA</t>
  </si>
  <si>
    <t>GIB</t>
  </si>
  <si>
    <t>Gibraltar</t>
  </si>
  <si>
    <t>GIN</t>
  </si>
  <si>
    <t>Guinea</t>
  </si>
  <si>
    <t>GLP</t>
  </si>
  <si>
    <t>Guadeloupe</t>
  </si>
  <si>
    <t>GMB</t>
  </si>
  <si>
    <t>The 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</si>
  <si>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</si>
  <si>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</si>
  <si>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</si>
  <si>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</si>
  <si>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</si>
  <si>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</si>
  <si>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</si>
  <si>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</si>
  <si>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</si>
  <si>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</si>
  <si>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</si>
  <si>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GUF</t>
  </si>
  <si>
    <t>French Guiana</t>
  </si>
  <si>
    <t>GUM</t>
  </si>
  <si>
    <t>Guam</t>
  </si>
  <si>
    <t>GUY</t>
  </si>
  <si>
    <t>Guyana</t>
  </si>
  <si>
    <t>HND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</si>
  <si>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</si>
  <si>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</si>
  <si>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</si>
  <si>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</si>
  <si>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</si>
  <si>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</si>
  <si>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</si>
  <si>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</si>
  <si>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</si>
  <si>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</si>
  <si>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</si>
  <si>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</si>
  <si>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</si>
  <si>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</si>
  <si>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</si>
  <si>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</si>
  <si>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</si>
  <si>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</si>
  <si>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</si>
  <si>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</si>
  <si>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</si>
  <si>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</si>
  <si>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</si>
  <si>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</si>
  <si>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</si>
  <si>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</si>
  <si>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</si>
  <si>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</si>
  <si>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</si>
  <si>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</si>
  <si>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</si>
  <si>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KGZ</t>
  </si>
  <si>
    <t>Kyrgyzstan</t>
  </si>
  <si>
    <t>KHM</t>
  </si>
  <si>
    <t>Cambodia</t>
  </si>
  <si>
    <t>OEA</t>
  </si>
  <si>
    <t>KNA</t>
  </si>
  <si>
    <t>St. Kitts &amp; Nevis</t>
  </si>
  <si>
    <t>KOR</t>
  </si>
  <si>
    <t>South Korea</t>
  </si>
  <si>
    <t>KWT</t>
  </si>
  <si>
    <t>Kuwait</t>
  </si>
  <si>
    <t>LAO</t>
  </si>
  <si>
    <t>Laos</t>
  </si>
  <si>
    <t>LBN</t>
  </si>
  <si>
    <t>Lebanon</t>
  </si>
  <si>
    <t>LBR</t>
  </si>
  <si>
    <t>Liberia</t>
  </si>
  <si>
    <t>LBY</t>
  </si>
  <si>
    <t>Libya</t>
  </si>
  <si>
    <t>LCA</t>
  </si>
  <si>
    <t>St.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</si>
  <si>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</si>
  <si>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</si>
  <si>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</si>
  <si>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</si>
  <si>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</si>
  <si>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</si>
  <si>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</si>
  <si>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</si>
  <si>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</si>
  <si>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</si>
  <si>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</si>
  <si>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</si>
  <si>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MAR</t>
  </si>
  <si>
    <t>Morocco</t>
  </si>
  <si>
    <t>MCO</t>
  </si>
  <si>
    <t>Monaco</t>
  </si>
  <si>
    <t>MDA</t>
  </si>
  <si>
    <t>Moldova</t>
  </si>
  <si>
    <t>MDG</t>
  </si>
  <si>
    <t>Madagascar</t>
  </si>
  <si>
    <t>MDV</t>
  </si>
  <si>
    <t>Maldives</t>
  </si>
  <si>
    <t>MEX</t>
  </si>
  <si>
    <t>Mexico</t>
  </si>
  <si>
    <t>MKD</t>
  </si>
  <si>
    <t>Macedonia</t>
  </si>
  <si>
    <t>MLI</t>
  </si>
  <si>
    <t>Mali</t>
  </si>
  <si>
    <t>MLT</t>
  </si>
  <si>
    <t>Malta</t>
  </si>
  <si>
    <t>MMR</t>
  </si>
  <si>
    <t>Myanmar</t>
  </si>
  <si>
    <t>MNG</t>
  </si>
  <si>
    <t>MON</t>
  </si>
  <si>
    <t>Montenegro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</si>
  <si>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</si>
  <si>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</si>
  <si>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</si>
  <si>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</si>
  <si>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</si>
  <si>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</si>
  <si>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</si>
  <si>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</si>
  <si>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</si>
  <si>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</si>
  <si>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</si>
  <si>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</si>
  <si>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</si>
  <si>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</si>
  <si>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</si>
  <si>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</si>
  <si>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</si>
  <si>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</si>
  <si>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</si>
  <si>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</si>
  <si>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</si>
  <si>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</si>
  <si>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NGA</t>
  </si>
  <si>
    <t>Nigeria</t>
  </si>
  <si>
    <t>NIC</t>
  </si>
  <si>
    <t>NLD</t>
  </si>
  <si>
    <t>Netherlands</t>
  </si>
  <si>
    <t>NOR</t>
  </si>
  <si>
    <t>Norway</t>
  </si>
  <si>
    <t>NPL</t>
  </si>
  <si>
    <t>NZL</t>
  </si>
  <si>
    <t>New Zealand</t>
  </si>
  <si>
    <t>OMN</t>
  </si>
  <si>
    <t>Oman</t>
  </si>
  <si>
    <t>PAK</t>
  </si>
  <si>
    <t>PAN</t>
  </si>
  <si>
    <t>Panama</t>
  </si>
  <si>
    <t>PER</t>
  </si>
  <si>
    <t>Peru</t>
  </si>
  <si>
    <t>PHL</t>
  </si>
  <si>
    <t>Philippines</t>
  </si>
  <si>
    <t>PNG</t>
  </si>
  <si>
    <t>Papua New Guinea</t>
  </si>
  <si>
    <t>POL</t>
  </si>
  <si>
    <t>Poland</t>
  </si>
  <si>
    <t>PRI</t>
  </si>
  <si>
    <t>Puerto Rico</t>
  </si>
  <si>
    <t>PRK</t>
  </si>
  <si>
    <t>North Korea</t>
  </si>
  <si>
    <t>PRT</t>
  </si>
  <si>
    <t>Portugal</t>
  </si>
  <si>
    <t>PRY</t>
  </si>
  <si>
    <t>Paraguay</t>
  </si>
  <si>
    <t>PYF</t>
  </si>
  <si>
    <t>French Polynesia</t>
  </si>
  <si>
    <t>QAT</t>
  </si>
  <si>
    <t>Qatar</t>
  </si>
  <si>
    <t>REU</t>
  </si>
  <si>
    <t>Juan De Nova I.</t>
  </si>
  <si>
    <t>ROM</t>
  </si>
  <si>
    <t>Romania</t>
  </si>
  <si>
    <t>RUS</t>
  </si>
  <si>
    <t>Russia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</si>
  <si>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</si>
  <si>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</si>
  <si>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</si>
  <si>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</si>
  <si>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</si>
  <si>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</si>
  <si>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</si>
  <si>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</si>
  <si>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</si>
  <si>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</si>
  <si>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SJM</t>
  </si>
  <si>
    <t>Jan Mayen/Svalbard</t>
  </si>
  <si>
    <t>SLB</t>
  </si>
  <si>
    <t>Solomon Is.</t>
  </si>
  <si>
    <t>SLE</t>
  </si>
  <si>
    <t>Sierra Leone</t>
  </si>
  <si>
    <t>SLV</t>
  </si>
  <si>
    <t>SMR</t>
  </si>
  <si>
    <t>San Marino</t>
  </si>
  <si>
    <t>SOM</t>
  </si>
  <si>
    <t>Somalia</t>
  </si>
  <si>
    <t>SPM</t>
  </si>
  <si>
    <t>St. Pierre &amp; Miquelon</t>
  </si>
  <si>
    <t>SRB</t>
  </si>
  <si>
    <t>Serbia</t>
  </si>
  <si>
    <t>STP</t>
  </si>
  <si>
    <t>Sao Tome &amp;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</si>
  <si>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</si>
  <si>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</si>
  <si>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</si>
  <si>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</si>
  <si>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</si>
  <si>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</si>
  <si>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</si>
  <si>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</si>
  <si>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</si>
  <si>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</si>
  <si>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</si>
  <si>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</si>
  <si>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</si>
  <si>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</t>
  </si>
  <si>
    <t>TCA</t>
  </si>
  <si>
    <t>Turks &amp; Caicos Is.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</si>
  <si>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</si>
  <si>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</si>
  <si>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</si>
  <si>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</si>
  <si>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</si>
  <si>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</si>
  <si>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</si>
  <si>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</si>
  <si>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TKM</t>
  </si>
  <si>
    <t>Turkmenistan</t>
  </si>
  <si>
    <t>TLS</t>
  </si>
  <si>
    <t>Timor-Leste</t>
  </si>
  <si>
    <t>TON</t>
  </si>
  <si>
    <t>Tonga</t>
  </si>
  <si>
    <t>TTO</t>
  </si>
  <si>
    <t>Trinidad &amp; Tobago</t>
  </si>
  <si>
    <t>TUN</t>
  </si>
  <si>
    <t>Tunisia</t>
  </si>
  <si>
    <t>TUR</t>
  </si>
  <si>
    <t>Turkey</t>
  </si>
  <si>
    <t>TUV</t>
  </si>
  <si>
    <t>Tuvalu</t>
  </si>
  <si>
    <t>TZA</t>
  </si>
  <si>
    <t>Tanzania</t>
  </si>
  <si>
    <t>UGA</t>
  </si>
  <si>
    <t>Uganda</t>
  </si>
  <si>
    <t>UKR</t>
  </si>
  <si>
    <t>Ukraine</t>
  </si>
  <si>
    <t>UMI</t>
  </si>
  <si>
    <t>Wake I.</t>
  </si>
  <si>
    <t>URY</t>
  </si>
  <si>
    <t>Uruguay</t>
  </si>
  <si>
    <t>United States</t>
  </si>
  <si>
    <t>UZB</t>
  </si>
  <si>
    <t>Uzbekistan</t>
  </si>
  <si>
    <t>VCT</t>
  </si>
  <si>
    <t>St. Vincent &amp; the Grenadines</t>
  </si>
  <si>
    <t>VEN</t>
  </si>
  <si>
    <t>Venezuela</t>
  </si>
  <si>
    <t>VGB</t>
  </si>
  <si>
    <t>British Virgin Is.</t>
  </si>
  <si>
    <t>VIR</t>
  </si>
  <si>
    <t>Virgin Is.</t>
  </si>
  <si>
    <t>VNM</t>
  </si>
  <si>
    <t>Vietnam</t>
  </si>
  <si>
    <t>VTC</t>
  </si>
  <si>
    <t>Vatican City</t>
  </si>
  <si>
    <t>VUT</t>
  </si>
  <si>
    <t>Vanuatu</t>
  </si>
  <si>
    <t>WSM</t>
  </si>
  <si>
    <t>Samoa</t>
  </si>
  <si>
    <t>XGK</t>
  </si>
  <si>
    <t>Guernsey</t>
  </si>
  <si>
    <t>XIM</t>
  </si>
  <si>
    <t>Isle of Man</t>
  </si>
  <si>
    <t>XJE</t>
  </si>
  <si>
    <t>Jersey</t>
  </si>
  <si>
    <t>YEM</t>
  </si>
  <si>
    <t>Yemen</t>
  </si>
  <si>
    <t>ZAF</t>
  </si>
  <si>
    <t>South Africa</t>
  </si>
  <si>
    <t>ZAR</t>
  </si>
  <si>
    <t>Congo, DRC</t>
  </si>
  <si>
    <t>ZMB</t>
  </si>
  <si>
    <t>Zambia</t>
  </si>
  <si>
    <t>ZWE</t>
  </si>
  <si>
    <t>Zimbabwe</t>
  </si>
  <si>
    <t>0 - 5%</t>
  </si>
  <si>
    <t>Full Load Hr Range</t>
  </si>
  <si>
    <t>5 - 10%</t>
  </si>
  <si>
    <t>10 - 15%</t>
  </si>
  <si>
    <t>15 - 20%</t>
  </si>
  <si>
    <t>20 - 25%</t>
  </si>
  <si>
    <t>25 - 30%</t>
  </si>
  <si>
    <t>30 - 35%</t>
  </si>
  <si>
    <t>35 - 40%</t>
  </si>
  <si>
    <t>40 - 45%</t>
  </si>
  <si>
    <t>45 - 46%</t>
  </si>
  <si>
    <t>Capacity Factor Range</t>
  </si>
  <si>
    <t>NREL - 18,528 sq. km. of southern Chile</t>
  </si>
  <si>
    <t>NREL - 27,345 sq. km. mapped (Islands of Sumba and w. Timor)</t>
  </si>
  <si>
    <t>NREL - 523,244 sq. km. mapped (northern border area with US, Baja California Sur, Yucatan Peninsula, Oaxaca)</t>
  </si>
  <si>
    <t>NREL - 207,168 sq. km. of northwestern Russia mapped</t>
  </si>
  <si>
    <t>NREL - 1,190,645 sq. km mapped including central and southeast Alaska.</t>
  </si>
  <si>
    <t>USA Puerto Rico &amp; Virgin Islands</t>
  </si>
  <si>
    <t>50 m ht</t>
  </si>
  <si>
    <t>Wind class</t>
  </si>
  <si>
    <t>32 - 35</t>
  </si>
  <si>
    <t>36 - 39</t>
  </si>
  <si>
    <t>40 - 43</t>
  </si>
  <si>
    <t>44 - 46</t>
  </si>
  <si>
    <t>47 - 50</t>
  </si>
  <si>
    <t>Capacity Factor</t>
  </si>
  <si>
    <t>Equiv IMAGE Range</t>
  </si>
  <si>
    <t>2629 - 3066 / Class 3 at 50m</t>
  </si>
  <si>
    <t>3067 - 3504 / Class 4 at 50m</t>
  </si>
  <si>
    <t>3505 - 3942 / Class 5 at 50m</t>
  </si>
  <si>
    <t>3943 - 4000 / Class 6&amp;7 at 50m</t>
  </si>
  <si>
    <t>2005 -2010*</t>
  </si>
  <si>
    <t>* 20% Wind Energy by 2030 (http://www.20percentwind.org/report/Appendix%20B_Assumptions_Used_for_Wind_Deployment_System_Model.pdf), table B-10.</t>
  </si>
  <si>
    <t>Where countries were partially available with high resolution data, GIS was used to identify the overlap and sum the two components.</t>
  </si>
  <si>
    <t xml:space="preserve">Full Load Hr Range </t>
  </si>
  <si>
    <t>from IMAGE model</t>
  </si>
  <si>
    <t>(Equivalent Capcity Factor)</t>
  </si>
  <si>
    <t>(low end of range for 2005 installations; high end for 2010 installations)</t>
  </si>
  <si>
    <t>(see table B.10 to the right)</t>
  </si>
  <si>
    <t>40 - 43%</t>
  </si>
  <si>
    <t>36 - 39%</t>
  </si>
  <si>
    <t>32 - 35%</t>
  </si>
  <si>
    <t>44 - 46%</t>
  </si>
  <si>
    <t>47 - 50%</t>
  </si>
  <si>
    <t>3944 - 4000</t>
  </si>
  <si>
    <t>Wind Class (at 50 m hub height)</t>
  </si>
  <si>
    <r>
      <t xml:space="preserve">Capacity Factor as Defined in </t>
    </r>
    <r>
      <rPr>
        <i/>
        <sz val="11"/>
        <color theme="1"/>
        <rFont val="Maiandra GD"/>
        <family val="2"/>
      </rPr>
      <t>"20% Wind Energy by 2030"*</t>
    </r>
  </si>
  <si>
    <t>* NOTE: Numbers from Table B-10 of 20% Wind Energy by 2030; shown to the right &amp; available: http://www.20percentwind.org/report/Appendix%20B_Assumptions_Used_for_Wind_Deployment_System_Model.pdf</t>
  </si>
  <si>
    <t>(# of hours per year that available wind resource would allow turbines to operate at full capacity… min = 0, max = 8760)</t>
  </si>
  <si>
    <t>(full load hrs/8760 hrs … i.e. if full load hours was equal to 8760, capacity factor would be 100%!)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</si>
</sst>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aiandra GD"/>
      <family val="2"/>
    </font>
    <font>
      <b/>
      <sz val="14"/>
      <color theme="1"/>
      <name val="Maiandra GD"/>
      <family val="2"/>
    </font>
    <font>
      <sz val="10"/>
      <color theme="1"/>
      <name val="Maiandra GD"/>
      <family val="2"/>
    </font>
    <font>
      <i/>
      <sz val="11"/>
      <color theme="1"/>
      <name val="Maiandra GD"/>
      <family val="2"/>
    </font>
    <font>
      <sz val="11"/>
      <color theme="6" tint="-0.499984740745262"/>
      <name val="Maiandra GD"/>
      <family val="2"/>
    </font>
    <font>
      <sz val="9"/>
      <color theme="6" tint="-0.499984740745262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FF66FF"/>
      <color rgb="FFFF9933"/>
      <color rgb="FF9933FF"/>
      <color rgb="FF6600FF"/>
      <color rgb="FFF5E0A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536661</xdr:colOff>
      <xdr:row>1</xdr:row>
      <xdr:rowOff>19050</xdr:rowOff>
    </xdr:from>
    <xdr:to>
      <xdr:col>13</xdr:col>
      <xdr:colOff>66675</xdr:colOff>
      <xdr:row>18</xdr:row>
      <xdr:rowOff>31778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9286" y="781050"/>
          <a:ext cx="4406814" cy="5280053"/>
        </a:xfrm>
        <a:prstGeom prst="rect">
          <a:avLst/>
        </a:prstGeom>
        <a:noFill/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D1" sqref="D1"/>
    </sheetView>
  </sheetViews>
  <sheetFormatPr defaultRowHeight="15"/>
  <cols>
    <col min="1" max="1" width="4.42578125" style="6" customWidth="1"/>
    <col min="2" max="2" width="24.85546875" style="6" customWidth="1"/>
    <col min="3" max="3" width="23" style="6" customWidth="1"/>
    <col min="4" max="4" width="21.42578125" style="6" customWidth="1"/>
    <col min="5" max="5" width="12.7109375" style="6" customWidth="1"/>
    <col min="6" max="16384" width="9.140625" style="6"/>
  </cols>
  <sheetData>
    <row r="1" spans="2:5" ht="15.75" thickBot="1"/>
    <row r="2" spans="2:5" s="9" customFormat="1" ht="66.75" customHeight="1">
      <c r="B2" s="10" t="s">
        <v>522</v>
      </c>
      <c r="C2" s="11" t="s">
        <v>499</v>
      </c>
      <c r="D2" s="12" t="s">
        <v>534</v>
      </c>
      <c r="E2" s="13" t="s">
        <v>533</v>
      </c>
    </row>
    <row r="3" spans="2:5" s="9" customFormat="1" ht="34.5" customHeight="1">
      <c r="B3" s="22" t="s">
        <v>523</v>
      </c>
      <c r="C3" s="23" t="s">
        <v>524</v>
      </c>
      <c r="D3" s="24" t="s">
        <v>526</v>
      </c>
      <c r="E3" s="25"/>
    </row>
    <row r="4" spans="2:5" s="9" customFormat="1" ht="101.25" customHeight="1" thickBot="1">
      <c r="B4" s="26" t="s">
        <v>536</v>
      </c>
      <c r="C4" s="27" t="s">
        <v>537</v>
      </c>
      <c r="D4" s="27" t="s">
        <v>525</v>
      </c>
      <c r="E4" s="28"/>
    </row>
    <row r="5" spans="2:5" ht="15.75" thickTop="1">
      <c r="B5" s="14" t="s">
        <v>53</v>
      </c>
      <c r="C5" s="15" t="s">
        <v>488</v>
      </c>
      <c r="D5" s="16"/>
      <c r="E5" s="17"/>
    </row>
    <row r="6" spans="2:5">
      <c r="B6" s="14" t="s">
        <v>54</v>
      </c>
      <c r="C6" s="15" t="s">
        <v>490</v>
      </c>
      <c r="D6" s="16"/>
      <c r="E6" s="17"/>
    </row>
    <row r="7" spans="2:5">
      <c r="B7" s="14" t="s">
        <v>55</v>
      </c>
      <c r="C7" s="15" t="s">
        <v>491</v>
      </c>
      <c r="D7" s="16"/>
      <c r="E7" s="17"/>
    </row>
    <row r="8" spans="2:5">
      <c r="B8" s="14" t="s">
        <v>56</v>
      </c>
      <c r="C8" s="15" t="s">
        <v>492</v>
      </c>
      <c r="D8" s="16"/>
      <c r="E8" s="17"/>
    </row>
    <row r="9" spans="2:5">
      <c r="B9" s="14" t="s">
        <v>57</v>
      </c>
      <c r="C9" s="15" t="s">
        <v>493</v>
      </c>
      <c r="D9" s="16"/>
      <c r="E9" s="17"/>
    </row>
    <row r="10" spans="2:5">
      <c r="B10" s="14" t="s">
        <v>58</v>
      </c>
      <c r="C10" s="15" t="s">
        <v>494</v>
      </c>
      <c r="D10" s="16"/>
      <c r="E10" s="17"/>
    </row>
    <row r="11" spans="2:5">
      <c r="B11" s="14" t="s">
        <v>59</v>
      </c>
      <c r="C11" s="15" t="s">
        <v>495</v>
      </c>
      <c r="D11" s="16" t="s">
        <v>529</v>
      </c>
      <c r="E11" s="17">
        <v>3</v>
      </c>
    </row>
    <row r="12" spans="2:5">
      <c r="B12" s="14" t="s">
        <v>60</v>
      </c>
      <c r="C12" s="15" t="s">
        <v>496</v>
      </c>
      <c r="D12" s="16" t="s">
        <v>528</v>
      </c>
      <c r="E12" s="17">
        <v>4</v>
      </c>
    </row>
    <row r="13" spans="2:5">
      <c r="B13" s="14" t="s">
        <v>61</v>
      </c>
      <c r="C13" s="15" t="s">
        <v>497</v>
      </c>
      <c r="D13" s="16" t="s">
        <v>527</v>
      </c>
      <c r="E13" s="17">
        <v>5</v>
      </c>
    </row>
    <row r="14" spans="2:5">
      <c r="B14" s="14" t="s">
        <v>62</v>
      </c>
      <c r="C14" s="15" t="s">
        <v>498</v>
      </c>
      <c r="D14" s="16" t="s">
        <v>530</v>
      </c>
      <c r="E14" s="17">
        <v>6</v>
      </c>
    </row>
    <row r="15" spans="2:5" ht="15.75" thickBot="1">
      <c r="B15" s="18" t="s">
        <v>532</v>
      </c>
      <c r="C15" s="19" t="s">
        <v>498</v>
      </c>
      <c r="D15" s="20" t="s">
        <v>531</v>
      </c>
      <c r="E15" s="21">
        <v>7</v>
      </c>
    </row>
    <row r="16" spans="2:5" ht="15.75" thickBot="1"/>
    <row r="17" spans="2:7" ht="15" customHeight="1">
      <c r="B17" s="30" t="s">
        <v>535</v>
      </c>
      <c r="C17" s="31"/>
      <c r="D17" s="31"/>
      <c r="E17" s="32"/>
      <c r="F17" s="29"/>
      <c r="G17" s="29"/>
    </row>
    <row r="18" spans="2:7">
      <c r="B18" s="33"/>
      <c r="C18" s="34"/>
      <c r="D18" s="34"/>
      <c r="E18" s="35"/>
      <c r="F18" s="29"/>
      <c r="G18" s="29"/>
    </row>
    <row r="19" spans="2:7" ht="15.75" thickBot="1">
      <c r="B19" s="36"/>
      <c r="C19" s="37"/>
      <c r="D19" s="37"/>
      <c r="E19" s="38"/>
      <c r="F19" s="29"/>
      <c r="G19" s="29"/>
    </row>
    <row r="20" spans="2:7">
      <c r="B20" s="8"/>
      <c r="C20" s="8"/>
      <c r="D20" s="7"/>
      <c r="E20" s="7"/>
    </row>
    <row r="21" spans="2:7">
      <c r="B21" s="8"/>
      <c r="C21" s="8"/>
      <c r="D21" s="7"/>
      <c r="E21" s="7"/>
    </row>
    <row r="22" spans="2:7">
      <c r="B22" s="8"/>
      <c r="D22" s="7"/>
      <c r="E22" s="7"/>
    </row>
    <row r="23" spans="2:7">
      <c r="B23" s="8"/>
      <c r="D23" s="7"/>
      <c r="E23" s="7"/>
    </row>
    <row r="24" spans="2:7">
      <c r="B24" s="8"/>
      <c r="D24" s="7"/>
      <c r="E24" s="7"/>
    </row>
  </sheetData>
  <mergeCells count="1">
    <mergeCell ref="B17:E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9"/>
  <sheetViews>
    <sheetView topLeftCell="C1" workbookViewId="0">
      <selection activeCell="I20" sqref="I20"/>
    </sheetView>
  </sheetViews>
  <sheetFormatPr defaultRowHeight="15"/>
  <cols>
    <col min="1" max="1" width="9" bestFit="1" customWidth="1"/>
    <col min="2" max="2" width="27" bestFit="1" customWidth="1"/>
    <col min="3" max="3" width="12.42578125" bestFit="1" customWidth="1"/>
    <col min="4" max="7" width="12.28515625" customWidth="1"/>
    <col min="8" max="8" width="10.7109375" customWidth="1"/>
    <col min="9" max="9" width="17.42578125" bestFit="1" customWidth="1"/>
    <col min="10" max="10" width="14.85546875" customWidth="1"/>
    <col min="11" max="11" width="11.140625" customWidth="1"/>
    <col min="12" max="13" width="10.7109375" customWidth="1"/>
    <col min="15" max="15" width="17.42578125" bestFit="1" customWidth="1"/>
    <col min="16" max="16" width="14.28515625" customWidth="1"/>
    <col min="17" max="17" width="10.5703125" bestFit="1" customWidth="1"/>
  </cols>
  <sheetData>
    <row r="1" spans="1:12">
      <c r="A1" t="s">
        <v>6</v>
      </c>
      <c r="B1" t="s">
        <v>6</v>
      </c>
      <c r="C1" t="s">
        <v>6</v>
      </c>
      <c r="D1" t="s">
        <v>49</v>
      </c>
      <c r="I1" t="s">
        <v>489</v>
      </c>
      <c r="J1" t="s">
        <v>499</v>
      </c>
    </row>
    <row r="2" spans="1:12" ht="45">
      <c r="A2" t="s">
        <v>50</v>
      </c>
      <c r="B2" t="s">
        <v>51</v>
      </c>
      <c r="C2" t="s">
        <v>52</v>
      </c>
      <c r="D2" s="5" t="s">
        <v>515</v>
      </c>
      <c r="E2" s="5" t="s">
        <v>516</v>
      </c>
      <c r="F2" s="5" t="s">
        <v>517</v>
      </c>
      <c r="G2" s="5" t="s">
        <v>518</v>
      </c>
      <c r="I2" s="3" t="s">
        <v>53</v>
      </c>
      <c r="J2" s="3" t="s">
        <v>488</v>
      </c>
    </row>
    <row r="3" spans="1:12">
      <c r="A3" t="s">
        <v>63</v>
      </c>
      <c r="B3" s="1" t="s">
        <v>64</v>
      </c>
      <c r="C3" s="1" t="s">
        <v>24</v>
      </c>
      <c r="D3" s="2">
        <v>79.59</v>
      </c>
      <c r="E3" s="2">
        <v>0</v>
      </c>
      <c r="F3" s="2">
        <v>0</v>
      </c>
      <c r="G3" s="2">
        <v>0</v>
      </c>
      <c r="I3" s="3" t="s">
        <v>54</v>
      </c>
      <c r="J3" s="3" t="s">
        <v>490</v>
      </c>
    </row>
    <row r="4" spans="1:12">
      <c r="A4" t="s">
        <v>65</v>
      </c>
      <c r="B4" s="1" t="s">
        <v>10</v>
      </c>
      <c r="C4" s="1" t="s">
        <v>15</v>
      </c>
      <c r="D4" s="2">
        <v>44008.177311719999</v>
      </c>
      <c r="E4" s="2">
        <v>15193.383929159998</v>
      </c>
      <c r="F4" s="2">
        <v>6632.7417426400007</v>
      </c>
      <c r="G4" s="2">
        <v>9784.7863008800014</v>
      </c>
      <c r="I4" s="3" t="s">
        <v>55</v>
      </c>
      <c r="J4" s="3" t="s">
        <v>491</v>
      </c>
    </row>
    <row r="5" spans="1:12">
      <c r="A5" t="s">
        <v>66</v>
      </c>
      <c r="B5" s="1" t="s">
        <v>67</v>
      </c>
      <c r="C5" s="1" t="s">
        <v>68</v>
      </c>
      <c r="D5" s="2">
        <v>0</v>
      </c>
      <c r="E5" s="2">
        <v>0</v>
      </c>
      <c r="F5" s="2">
        <v>0</v>
      </c>
      <c r="G5" s="2">
        <v>0</v>
      </c>
      <c r="I5" s="3" t="s">
        <v>56</v>
      </c>
      <c r="J5" s="3" t="s">
        <v>492</v>
      </c>
    </row>
    <row r="6" spans="1:12">
      <c r="A6" t="s">
        <v>69</v>
      </c>
      <c r="B6" s="1" t="s">
        <v>70</v>
      </c>
      <c r="C6" s="1" t="s">
        <v>24</v>
      </c>
      <c r="D6" s="2">
        <v>82.11</v>
      </c>
      <c r="E6" s="2">
        <v>0</v>
      </c>
      <c r="F6" s="2">
        <v>0</v>
      </c>
      <c r="G6" s="2">
        <v>0</v>
      </c>
      <c r="I6" s="3" t="s">
        <v>57</v>
      </c>
      <c r="J6" s="3" t="s">
        <v>493</v>
      </c>
    </row>
    <row r="7" spans="1:12">
      <c r="A7" t="s">
        <v>71</v>
      </c>
      <c r="B7" s="1" t="s">
        <v>72</v>
      </c>
      <c r="C7" s="1" t="s">
        <v>73</v>
      </c>
      <c r="D7" s="2">
        <v>0</v>
      </c>
      <c r="E7" s="2">
        <v>0</v>
      </c>
      <c r="F7" s="2">
        <v>0</v>
      </c>
      <c r="G7" s="2">
        <v>0</v>
      </c>
      <c r="I7" s="3" t="s">
        <v>58</v>
      </c>
      <c r="J7" s="3" t="s">
        <v>494</v>
      </c>
    </row>
    <row r="8" spans="1:12">
      <c r="A8" t="s">
        <v>74</v>
      </c>
      <c r="B8" s="1" t="s">
        <v>75</v>
      </c>
      <c r="C8" s="1" t="s">
        <v>76</v>
      </c>
      <c r="D8" s="2">
        <v>0</v>
      </c>
      <c r="E8" s="2">
        <v>0</v>
      </c>
      <c r="F8" s="2">
        <v>0</v>
      </c>
      <c r="G8" s="2">
        <v>0</v>
      </c>
      <c r="I8" s="3" t="s">
        <v>59</v>
      </c>
      <c r="J8" s="3" t="s">
        <v>495</v>
      </c>
    </row>
    <row r="9" spans="1:12">
      <c r="A9" t="s">
        <v>77</v>
      </c>
      <c r="B9" s="1" t="s">
        <v>78</v>
      </c>
      <c r="C9" s="1" t="s">
        <v>24</v>
      </c>
      <c r="D9" s="2">
        <v>587.66999999999996</v>
      </c>
      <c r="E9" s="2">
        <v>0</v>
      </c>
      <c r="F9" s="2">
        <v>0</v>
      </c>
      <c r="G9" s="2">
        <v>0</v>
      </c>
      <c r="I9" s="3" t="s">
        <v>60</v>
      </c>
      <c r="J9" s="3" t="s">
        <v>496</v>
      </c>
    </row>
    <row r="10" spans="1:12">
      <c r="A10" t="s">
        <v>79</v>
      </c>
      <c r="B10" s="1" t="s">
        <v>36</v>
      </c>
      <c r="C10" s="1" t="s">
        <v>80</v>
      </c>
      <c r="D10" s="2">
        <v>540.24009999999998</v>
      </c>
      <c r="E10" s="2">
        <v>178.75839999999999</v>
      </c>
      <c r="F10" s="2">
        <v>60.9636</v>
      </c>
      <c r="G10" s="2">
        <v>33.073999999999998</v>
      </c>
      <c r="I10" s="3" t="s">
        <v>61</v>
      </c>
      <c r="J10" s="3" t="s">
        <v>497</v>
      </c>
    </row>
    <row r="11" spans="1:12">
      <c r="A11" t="s">
        <v>81</v>
      </c>
      <c r="B11" s="1" t="s">
        <v>82</v>
      </c>
      <c r="C11" s="1" t="s">
        <v>24</v>
      </c>
      <c r="D11" s="2">
        <v>142222.72</v>
      </c>
      <c r="E11" s="2">
        <v>173991.99</v>
      </c>
      <c r="F11" s="2">
        <v>89152.05</v>
      </c>
      <c r="G11" s="2">
        <v>12655.02</v>
      </c>
      <c r="I11" s="3" t="s">
        <v>62</v>
      </c>
      <c r="J11" s="3" t="s">
        <v>498</v>
      </c>
    </row>
    <row r="12" spans="1:12">
      <c r="A12" t="s">
        <v>83</v>
      </c>
      <c r="B12" s="1" t="s">
        <v>37</v>
      </c>
      <c r="C12" s="1" t="s">
        <v>84</v>
      </c>
      <c r="D12" s="2">
        <v>1381</v>
      </c>
      <c r="E12" s="2">
        <v>451</v>
      </c>
      <c r="F12" s="2">
        <v>207</v>
      </c>
      <c r="G12" s="2">
        <v>254</v>
      </c>
    </row>
    <row r="13" spans="1:12">
      <c r="A13" t="s">
        <v>85</v>
      </c>
      <c r="B13" s="1" t="s">
        <v>86</v>
      </c>
      <c r="C13" s="1" t="s">
        <v>87</v>
      </c>
      <c r="D13" s="2">
        <v>0</v>
      </c>
      <c r="E13" s="2">
        <v>0</v>
      </c>
      <c r="F13" s="2">
        <v>0</v>
      </c>
      <c r="G13" s="2">
        <v>0</v>
      </c>
      <c r="I13" s="3" t="s">
        <v>506</v>
      </c>
      <c r="J13" s="3" t="s">
        <v>519</v>
      </c>
    </row>
    <row r="14" spans="1:12">
      <c r="A14" t="s">
        <v>88</v>
      </c>
      <c r="B14" s="1" t="s">
        <v>89</v>
      </c>
      <c r="C14" s="1" t="s">
        <v>24</v>
      </c>
      <c r="D14" s="2">
        <v>0</v>
      </c>
      <c r="E14" s="2">
        <v>0</v>
      </c>
      <c r="F14" s="2">
        <v>0</v>
      </c>
      <c r="G14" s="2">
        <v>0</v>
      </c>
      <c r="I14" s="3" t="s">
        <v>507</v>
      </c>
      <c r="J14" s="3" t="s">
        <v>513</v>
      </c>
      <c r="K14" t="s">
        <v>514</v>
      </c>
    </row>
    <row r="15" spans="1:12">
      <c r="A15" t="s">
        <v>90</v>
      </c>
      <c r="B15" s="1" t="s">
        <v>91</v>
      </c>
      <c r="C15" s="1" t="s">
        <v>92</v>
      </c>
      <c r="D15" s="2">
        <v>339142.79</v>
      </c>
      <c r="E15" s="2">
        <v>78515.33</v>
      </c>
      <c r="F15" s="2">
        <v>0</v>
      </c>
      <c r="G15" s="2">
        <v>0</v>
      </c>
      <c r="I15" s="2">
        <v>3</v>
      </c>
      <c r="J15" s="2" t="s">
        <v>508</v>
      </c>
      <c r="K15" s="3" t="s">
        <v>59</v>
      </c>
      <c r="L15" s="3" t="s">
        <v>495</v>
      </c>
    </row>
    <row r="16" spans="1:12">
      <c r="A16" t="s">
        <v>93</v>
      </c>
      <c r="B16" s="1" t="s">
        <v>94</v>
      </c>
      <c r="C16" s="1" t="s">
        <v>76</v>
      </c>
      <c r="D16" s="2">
        <v>2074.73</v>
      </c>
      <c r="E16" s="2">
        <v>1138.45</v>
      </c>
      <c r="F16" s="2">
        <v>601.6</v>
      </c>
      <c r="G16" s="2">
        <v>0</v>
      </c>
      <c r="I16" s="2">
        <v>4</v>
      </c>
      <c r="J16" s="2" t="s">
        <v>509</v>
      </c>
      <c r="K16" s="3" t="s">
        <v>60</v>
      </c>
      <c r="L16" s="3" t="s">
        <v>496</v>
      </c>
    </row>
    <row r="17" spans="1:12">
      <c r="A17" t="s">
        <v>95</v>
      </c>
      <c r="B17" s="1" t="s">
        <v>96</v>
      </c>
      <c r="C17" s="1" t="s">
        <v>84</v>
      </c>
      <c r="D17" s="2">
        <v>0</v>
      </c>
      <c r="E17" s="2">
        <v>0</v>
      </c>
      <c r="F17" s="2">
        <v>0</v>
      </c>
      <c r="G17" s="2">
        <v>0</v>
      </c>
      <c r="I17" s="2">
        <v>5</v>
      </c>
      <c r="J17" t="s">
        <v>510</v>
      </c>
      <c r="K17" s="3" t="s">
        <v>61</v>
      </c>
      <c r="L17" s="3" t="s">
        <v>497</v>
      </c>
    </row>
    <row r="18" spans="1:12">
      <c r="A18" t="s">
        <v>97</v>
      </c>
      <c r="B18" s="1" t="s">
        <v>98</v>
      </c>
      <c r="C18" s="1" t="s">
        <v>68</v>
      </c>
      <c r="D18" s="2">
        <v>0</v>
      </c>
      <c r="E18" s="2">
        <v>0</v>
      </c>
      <c r="F18" s="2">
        <v>0</v>
      </c>
      <c r="G18" s="2">
        <v>0</v>
      </c>
      <c r="I18" s="2">
        <v>6</v>
      </c>
      <c r="J18" t="s">
        <v>511</v>
      </c>
      <c r="K18" s="3" t="s">
        <v>62</v>
      </c>
      <c r="L18" s="3" t="s">
        <v>498</v>
      </c>
    </row>
    <row r="19" spans="1:12">
      <c r="A19" t="s">
        <v>99</v>
      </c>
      <c r="B19" s="1" t="s">
        <v>100</v>
      </c>
      <c r="C19" s="1" t="s">
        <v>76</v>
      </c>
      <c r="D19" s="2">
        <v>2625</v>
      </c>
      <c r="E19" s="2">
        <v>1613.16</v>
      </c>
      <c r="F19" s="2">
        <v>0</v>
      </c>
      <c r="G19" s="2">
        <v>0</v>
      </c>
      <c r="I19" s="2">
        <v>7</v>
      </c>
      <c r="J19" t="s">
        <v>512</v>
      </c>
      <c r="K19" s="3" t="s">
        <v>62</v>
      </c>
      <c r="L19" s="3" t="s">
        <v>498</v>
      </c>
    </row>
    <row r="20" spans="1:12">
      <c r="A20" t="s">
        <v>101</v>
      </c>
      <c r="B20" s="1" t="s">
        <v>102</v>
      </c>
      <c r="C20" s="1" t="s">
        <v>33</v>
      </c>
      <c r="D20" s="2">
        <v>0</v>
      </c>
      <c r="E20" s="2">
        <v>0</v>
      </c>
      <c r="F20" s="2">
        <v>0</v>
      </c>
      <c r="G20" s="2">
        <v>0</v>
      </c>
      <c r="I20" t="s">
        <v>520</v>
      </c>
    </row>
    <row r="21" spans="1:12">
      <c r="A21" t="s">
        <v>103</v>
      </c>
      <c r="B21" s="1" t="s">
        <v>104</v>
      </c>
      <c r="C21" s="1" t="s">
        <v>33</v>
      </c>
      <c r="D21" s="2">
        <v>0</v>
      </c>
      <c r="E21" s="2">
        <v>0</v>
      </c>
      <c r="F21" s="2">
        <v>0</v>
      </c>
      <c r="G21" s="2">
        <v>0</v>
      </c>
    </row>
    <row r="22" spans="1:12">
      <c r="A22" t="s">
        <v>105</v>
      </c>
      <c r="B22" s="1" t="s">
        <v>106</v>
      </c>
      <c r="C22" s="1" t="s">
        <v>15</v>
      </c>
      <c r="D22" s="2">
        <v>0</v>
      </c>
      <c r="E22" s="2">
        <v>0</v>
      </c>
      <c r="F22" s="2">
        <v>0</v>
      </c>
      <c r="G22" s="2">
        <v>0</v>
      </c>
      <c r="I22" t="s">
        <v>521</v>
      </c>
    </row>
    <row r="23" spans="1:12">
      <c r="A23" t="s">
        <v>107</v>
      </c>
      <c r="B23" s="1" t="s">
        <v>108</v>
      </c>
      <c r="C23" s="1" t="s">
        <v>73</v>
      </c>
      <c r="D23" s="2">
        <v>0</v>
      </c>
      <c r="E23" s="2">
        <v>0</v>
      </c>
      <c r="F23" s="2">
        <v>0</v>
      </c>
      <c r="G23" s="2">
        <v>0</v>
      </c>
    </row>
    <row r="24" spans="1:12">
      <c r="A24" t="s">
        <v>109</v>
      </c>
      <c r="B24" s="1" t="s">
        <v>110</v>
      </c>
      <c r="C24" s="1" t="s">
        <v>80</v>
      </c>
      <c r="D24" s="2">
        <v>0</v>
      </c>
      <c r="E24" s="2">
        <v>0</v>
      </c>
      <c r="F24" s="2">
        <v>0</v>
      </c>
      <c r="G24" s="2">
        <v>0</v>
      </c>
    </row>
    <row r="25" spans="1:12">
      <c r="A25" t="s">
        <v>111</v>
      </c>
      <c r="B25" s="1" t="s">
        <v>112</v>
      </c>
      <c r="C25" s="1" t="s">
        <v>24</v>
      </c>
      <c r="D25" s="2">
        <v>0</v>
      </c>
      <c r="E25" s="2">
        <v>0</v>
      </c>
      <c r="F25" s="2">
        <v>0</v>
      </c>
      <c r="G25" s="2">
        <v>0</v>
      </c>
    </row>
    <row r="26" spans="1:12">
      <c r="A26" t="s">
        <v>113</v>
      </c>
      <c r="B26" s="1" t="s">
        <v>114</v>
      </c>
      <c r="C26" s="1" t="s">
        <v>73</v>
      </c>
      <c r="D26" s="2">
        <v>0</v>
      </c>
      <c r="E26" s="2">
        <v>0</v>
      </c>
      <c r="F26" s="2">
        <v>0</v>
      </c>
      <c r="G26" s="2">
        <v>0</v>
      </c>
    </row>
    <row r="27" spans="1:12">
      <c r="A27" t="s">
        <v>115</v>
      </c>
      <c r="B27" s="1" t="s">
        <v>116</v>
      </c>
      <c r="C27" s="1" t="s">
        <v>84</v>
      </c>
      <c r="D27" s="2">
        <v>0</v>
      </c>
      <c r="E27" s="2">
        <v>0</v>
      </c>
      <c r="F27" s="2">
        <v>0</v>
      </c>
      <c r="G27" s="2">
        <v>0</v>
      </c>
    </row>
    <row r="28" spans="1:12">
      <c r="A28" t="s">
        <v>117</v>
      </c>
      <c r="B28" s="1" t="s">
        <v>18</v>
      </c>
      <c r="C28" s="1" t="s">
        <v>24</v>
      </c>
      <c r="D28" s="2">
        <v>497</v>
      </c>
      <c r="E28" s="2">
        <v>234</v>
      </c>
      <c r="F28" s="2">
        <v>6</v>
      </c>
      <c r="G28" s="2">
        <v>0</v>
      </c>
    </row>
    <row r="29" spans="1:12">
      <c r="A29" s="1" t="s">
        <v>118</v>
      </c>
      <c r="B29" s="1" t="s">
        <v>119</v>
      </c>
      <c r="C29" s="1" t="s">
        <v>24</v>
      </c>
      <c r="D29" s="2" t="s">
        <v>120</v>
      </c>
      <c r="E29" s="2" t="s">
        <v>120</v>
      </c>
      <c r="F29" s="2" t="s">
        <v>120</v>
      </c>
      <c r="G29" s="2" t="s">
        <v>120</v>
      </c>
    </row>
    <row r="30" spans="1:12">
      <c r="A30" t="s">
        <v>121</v>
      </c>
      <c r="B30" s="1" t="s">
        <v>122</v>
      </c>
      <c r="C30" s="1" t="s">
        <v>24</v>
      </c>
      <c r="D30" s="2">
        <v>20736.169999999998</v>
      </c>
      <c r="E30" s="2">
        <v>5875.27</v>
      </c>
      <c r="F30" s="2">
        <v>0</v>
      </c>
      <c r="G30" s="2">
        <v>0</v>
      </c>
    </row>
    <row r="31" spans="1:12">
      <c r="A31" t="s">
        <v>123</v>
      </c>
      <c r="B31" s="1" t="s">
        <v>34</v>
      </c>
      <c r="C31" s="1" t="s">
        <v>24</v>
      </c>
      <c r="D31" s="2">
        <v>1225288.7013000001</v>
      </c>
      <c r="E31" s="2">
        <v>754534.29839999997</v>
      </c>
      <c r="F31" s="2">
        <v>517807.05969999998</v>
      </c>
      <c r="G31" s="2">
        <v>727712.05370000005</v>
      </c>
    </row>
    <row r="32" spans="1:12">
      <c r="A32" t="s">
        <v>124</v>
      </c>
      <c r="B32" s="1" t="s">
        <v>125</v>
      </c>
      <c r="C32" s="1" t="s">
        <v>24</v>
      </c>
      <c r="D32" s="2">
        <v>0</v>
      </c>
      <c r="E32" s="2">
        <v>0</v>
      </c>
      <c r="F32" s="2">
        <v>0</v>
      </c>
      <c r="G32" s="2">
        <v>0</v>
      </c>
    </row>
    <row r="33" spans="1:12">
      <c r="A33" t="s">
        <v>126</v>
      </c>
      <c r="B33" s="1" t="s">
        <v>127</v>
      </c>
      <c r="C33" s="1" t="s">
        <v>87</v>
      </c>
      <c r="D33" s="2">
        <v>0</v>
      </c>
      <c r="E33" s="2">
        <v>0</v>
      </c>
      <c r="F33" s="2">
        <v>0</v>
      </c>
      <c r="G33" s="2">
        <v>0</v>
      </c>
    </row>
    <row r="34" spans="1:12">
      <c r="A34" t="s">
        <v>128</v>
      </c>
      <c r="B34" s="1" t="s">
        <v>12</v>
      </c>
      <c r="C34" s="1" t="s">
        <v>15</v>
      </c>
      <c r="D34" s="2">
        <v>784.03510000000006</v>
      </c>
      <c r="E34" s="2">
        <v>146.5659</v>
      </c>
      <c r="F34" s="2">
        <v>16.0608</v>
      </c>
      <c r="G34" s="2">
        <v>16.060099999999998</v>
      </c>
    </row>
    <row r="35" spans="1:12">
      <c r="A35" t="s">
        <v>129</v>
      </c>
      <c r="B35" s="1" t="s">
        <v>130</v>
      </c>
      <c r="C35" s="1" t="s">
        <v>68</v>
      </c>
      <c r="D35" s="2">
        <v>0</v>
      </c>
      <c r="E35" s="2">
        <v>0</v>
      </c>
      <c r="F35" s="2">
        <v>0</v>
      </c>
      <c r="G35" s="2">
        <v>0</v>
      </c>
    </row>
    <row r="36" spans="1:12">
      <c r="A36" t="s">
        <v>131</v>
      </c>
      <c r="B36" s="1" t="s">
        <v>132</v>
      </c>
      <c r="C36" s="1" t="s">
        <v>33</v>
      </c>
      <c r="D36" s="2">
        <v>0</v>
      </c>
      <c r="E36" s="2">
        <v>0</v>
      </c>
      <c r="F36" s="2">
        <v>0</v>
      </c>
      <c r="G36" s="2">
        <v>0</v>
      </c>
    </row>
    <row r="37" spans="1:12">
      <c r="A37" t="s">
        <v>14</v>
      </c>
      <c r="B37" s="1" t="s">
        <v>8</v>
      </c>
      <c r="C37" s="1" t="s">
        <v>14</v>
      </c>
      <c r="D37" s="2">
        <v>1357662.4491999999</v>
      </c>
      <c r="E37" s="2">
        <v>635789.2156</v>
      </c>
      <c r="F37" s="2">
        <v>294429.55680000002</v>
      </c>
      <c r="G37" s="2">
        <v>424535.51659999997</v>
      </c>
    </row>
    <row r="38" spans="1:12">
      <c r="A38" t="s">
        <v>133</v>
      </c>
      <c r="B38" s="1" t="s">
        <v>134</v>
      </c>
      <c r="C38" s="1" t="s">
        <v>76</v>
      </c>
      <c r="D38" s="2">
        <v>2141.79</v>
      </c>
      <c r="E38" s="2">
        <v>2338.7600000000002</v>
      </c>
      <c r="F38" s="2">
        <v>0</v>
      </c>
      <c r="G38" s="2">
        <v>0</v>
      </c>
    </row>
    <row r="39" spans="1:12">
      <c r="A39" t="s">
        <v>135</v>
      </c>
      <c r="B39" s="1" t="s">
        <v>136</v>
      </c>
      <c r="C39" s="1" t="s">
        <v>24</v>
      </c>
      <c r="D39" s="2">
        <v>61670.31</v>
      </c>
      <c r="E39" s="2">
        <v>42731.56</v>
      </c>
      <c r="F39" s="2">
        <v>19103.48</v>
      </c>
      <c r="G39" s="2">
        <v>10704.17</v>
      </c>
    </row>
    <row r="40" spans="1:12">
      <c r="A40" t="s">
        <v>30</v>
      </c>
      <c r="B40" s="1" t="s">
        <v>137</v>
      </c>
      <c r="C40" s="1" t="s">
        <v>30</v>
      </c>
      <c r="D40" s="2">
        <v>366922</v>
      </c>
      <c r="E40" s="2">
        <v>167383</v>
      </c>
      <c r="F40" s="2">
        <v>66893</v>
      </c>
      <c r="G40" s="2">
        <v>49684</v>
      </c>
      <c r="I40" s="2"/>
      <c r="J40" s="2"/>
      <c r="K40" s="2"/>
      <c r="L40" s="2"/>
    </row>
    <row r="41" spans="1:12">
      <c r="A41" t="s">
        <v>138</v>
      </c>
      <c r="B41" s="1" t="s">
        <v>139</v>
      </c>
      <c r="C41" s="1" t="s">
        <v>33</v>
      </c>
      <c r="D41" s="2">
        <v>0</v>
      </c>
      <c r="E41" s="2">
        <v>0</v>
      </c>
      <c r="F41" s="2">
        <v>0</v>
      </c>
      <c r="G41" s="2">
        <v>0</v>
      </c>
    </row>
    <row r="42" spans="1:12">
      <c r="A42" t="s">
        <v>140</v>
      </c>
      <c r="B42" s="1" t="s">
        <v>141</v>
      </c>
      <c r="C42" s="1" t="s">
        <v>33</v>
      </c>
      <c r="D42" s="2">
        <v>0</v>
      </c>
      <c r="E42" s="2">
        <v>0</v>
      </c>
      <c r="F42" s="2">
        <v>0</v>
      </c>
      <c r="G42" s="2">
        <v>0</v>
      </c>
    </row>
    <row r="43" spans="1:12">
      <c r="A43" t="s">
        <v>142</v>
      </c>
      <c r="B43" s="1" t="s">
        <v>143</v>
      </c>
      <c r="C43" s="1" t="s">
        <v>33</v>
      </c>
      <c r="D43" s="2">
        <v>0</v>
      </c>
      <c r="E43" s="2">
        <v>0</v>
      </c>
      <c r="F43" s="2">
        <v>0</v>
      </c>
      <c r="G43" s="2">
        <v>0</v>
      </c>
    </row>
    <row r="44" spans="1:12">
      <c r="A44" t="s">
        <v>144</v>
      </c>
      <c r="B44" s="1" t="s">
        <v>145</v>
      </c>
      <c r="C44" s="1" t="s">
        <v>24</v>
      </c>
      <c r="D44" s="2">
        <v>17359.77</v>
      </c>
      <c r="E44" s="2">
        <v>12074.99</v>
      </c>
      <c r="F44" s="2">
        <v>25393.07</v>
      </c>
      <c r="G44" s="2">
        <v>3167.56</v>
      </c>
    </row>
    <row r="45" spans="1:12">
      <c r="A45" t="s">
        <v>146</v>
      </c>
      <c r="B45" s="1" t="s">
        <v>147</v>
      </c>
      <c r="C45" s="1" t="s">
        <v>33</v>
      </c>
      <c r="D45" s="2">
        <v>0</v>
      </c>
      <c r="E45" s="2">
        <v>0</v>
      </c>
      <c r="F45" s="2">
        <v>0</v>
      </c>
      <c r="G45" s="2">
        <v>0</v>
      </c>
    </row>
    <row r="46" spans="1:12">
      <c r="A46" t="s">
        <v>148</v>
      </c>
      <c r="B46" s="1" t="s">
        <v>149</v>
      </c>
      <c r="C46" s="1" t="s">
        <v>33</v>
      </c>
      <c r="D46" s="2">
        <v>0</v>
      </c>
      <c r="E46" s="2">
        <v>0</v>
      </c>
      <c r="F46" s="2">
        <v>0</v>
      </c>
      <c r="G46" s="2">
        <v>0</v>
      </c>
    </row>
    <row r="47" spans="1:12">
      <c r="A47" t="s">
        <v>150</v>
      </c>
      <c r="B47" s="1" t="s">
        <v>23</v>
      </c>
      <c r="C47" s="1" t="s">
        <v>24</v>
      </c>
      <c r="D47" s="2">
        <v>446</v>
      </c>
      <c r="E47" s="2">
        <v>348</v>
      </c>
      <c r="F47" s="2">
        <v>328</v>
      </c>
      <c r="G47" s="2">
        <v>525</v>
      </c>
    </row>
    <row r="48" spans="1:12">
      <c r="A48" t="s">
        <v>151</v>
      </c>
      <c r="B48" s="1" t="s">
        <v>31</v>
      </c>
      <c r="C48" s="1" t="s">
        <v>24</v>
      </c>
      <c r="D48" s="2">
        <v>3770</v>
      </c>
      <c r="E48" s="2">
        <v>448</v>
      </c>
      <c r="F48" s="2">
        <v>63</v>
      </c>
      <c r="G48" s="2">
        <v>0</v>
      </c>
    </row>
    <row r="49" spans="1:7">
      <c r="A49" t="s">
        <v>152</v>
      </c>
      <c r="B49" s="1" t="s">
        <v>153</v>
      </c>
      <c r="C49" s="1" t="s">
        <v>76</v>
      </c>
      <c r="D49" s="2">
        <v>0</v>
      </c>
      <c r="E49" s="2">
        <v>0</v>
      </c>
      <c r="F49" s="2">
        <v>0</v>
      </c>
      <c r="G49" s="2">
        <v>0</v>
      </c>
    </row>
    <row r="50" spans="1:7">
      <c r="A50" t="s">
        <v>154</v>
      </c>
      <c r="B50" s="1" t="s">
        <v>155</v>
      </c>
      <c r="C50" s="1" t="s">
        <v>73</v>
      </c>
      <c r="D50" s="2">
        <v>2001.67</v>
      </c>
      <c r="E50" s="2">
        <v>6254.04</v>
      </c>
      <c r="F50" s="2">
        <v>2529.06</v>
      </c>
      <c r="G50" s="2">
        <v>0</v>
      </c>
    </row>
    <row r="51" spans="1:7">
      <c r="A51" t="s">
        <v>156</v>
      </c>
      <c r="B51" s="1" t="s">
        <v>157</v>
      </c>
      <c r="C51" s="1" t="s">
        <v>76</v>
      </c>
      <c r="D51" s="2">
        <v>7811.4</v>
      </c>
      <c r="E51" s="2">
        <v>6150.87</v>
      </c>
      <c r="F51" s="2">
        <v>1391.47</v>
      </c>
      <c r="G51" s="2">
        <v>23.41</v>
      </c>
    </row>
    <row r="52" spans="1:7">
      <c r="A52" t="s">
        <v>158</v>
      </c>
      <c r="B52" s="1" t="s">
        <v>159</v>
      </c>
      <c r="C52" s="1" t="s">
        <v>33</v>
      </c>
      <c r="D52" s="2">
        <v>0</v>
      </c>
      <c r="E52" s="2">
        <v>0</v>
      </c>
      <c r="F52" s="2">
        <v>0</v>
      </c>
      <c r="G52" s="2">
        <v>0</v>
      </c>
    </row>
    <row r="53" spans="1:7">
      <c r="A53" t="s">
        <v>160</v>
      </c>
      <c r="B53" s="1" t="s">
        <v>161</v>
      </c>
      <c r="C53" s="1" t="s">
        <v>24</v>
      </c>
      <c r="D53" s="2">
        <v>0</v>
      </c>
      <c r="E53" s="2">
        <v>0</v>
      </c>
      <c r="F53" s="2">
        <v>0</v>
      </c>
      <c r="G53" s="2">
        <v>0</v>
      </c>
    </row>
    <row r="54" spans="1:7">
      <c r="A54" t="s">
        <v>162</v>
      </c>
      <c r="B54" s="1" t="s">
        <v>163</v>
      </c>
      <c r="C54" s="1" t="s">
        <v>76</v>
      </c>
      <c r="D54" s="2">
        <v>7604.26</v>
      </c>
      <c r="E54" s="2">
        <v>11716.53</v>
      </c>
      <c r="F54" s="2">
        <v>12678.07</v>
      </c>
      <c r="G54" s="2">
        <v>6465.09</v>
      </c>
    </row>
    <row r="55" spans="1:7">
      <c r="A55" t="s">
        <v>164</v>
      </c>
      <c r="B55" s="1" t="s">
        <v>38</v>
      </c>
      <c r="C55" s="1" t="s">
        <v>24</v>
      </c>
      <c r="D55" s="2">
        <v>1025</v>
      </c>
      <c r="E55" s="2">
        <v>300</v>
      </c>
      <c r="F55" s="2">
        <v>82</v>
      </c>
      <c r="G55" s="2">
        <v>85</v>
      </c>
    </row>
    <row r="56" spans="1:7">
      <c r="A56" t="s">
        <v>165</v>
      </c>
      <c r="B56" s="1" t="s">
        <v>166</v>
      </c>
      <c r="C56" s="1" t="s">
        <v>167</v>
      </c>
      <c r="D56" s="2">
        <v>0</v>
      </c>
      <c r="E56" s="2">
        <v>0</v>
      </c>
      <c r="F56" s="2">
        <v>0</v>
      </c>
      <c r="G56" s="2">
        <v>0</v>
      </c>
    </row>
    <row r="57" spans="1:7">
      <c r="A57" t="s">
        <v>168</v>
      </c>
      <c r="B57" s="1" t="s">
        <v>169</v>
      </c>
      <c r="C57" s="1" t="s">
        <v>24</v>
      </c>
      <c r="D57" s="2">
        <v>35678.050000000003</v>
      </c>
      <c r="E57" s="2">
        <v>43593.440000000002</v>
      </c>
      <c r="F57" s="2">
        <v>62211.51</v>
      </c>
      <c r="G57" s="2">
        <v>87600.52</v>
      </c>
    </row>
    <row r="58" spans="1:7">
      <c r="A58" t="s">
        <v>170</v>
      </c>
      <c r="B58" s="1" t="s">
        <v>171</v>
      </c>
      <c r="C58" s="1" t="s">
        <v>167</v>
      </c>
      <c r="D58" s="2">
        <v>0</v>
      </c>
      <c r="E58" s="2">
        <v>0</v>
      </c>
      <c r="F58" s="2">
        <v>0</v>
      </c>
      <c r="G58" s="2">
        <v>0</v>
      </c>
    </row>
    <row r="59" spans="1:7">
      <c r="A59" t="s">
        <v>172</v>
      </c>
      <c r="B59" s="1" t="s">
        <v>173</v>
      </c>
      <c r="C59" s="1" t="s">
        <v>174</v>
      </c>
      <c r="D59" s="2">
        <v>0</v>
      </c>
      <c r="E59" s="2">
        <v>0</v>
      </c>
      <c r="F59" s="2">
        <v>0</v>
      </c>
      <c r="G59" s="2">
        <v>0</v>
      </c>
    </row>
    <row r="60" spans="1:7">
      <c r="A60" t="s">
        <v>175</v>
      </c>
      <c r="B60" s="1" t="s">
        <v>176</v>
      </c>
      <c r="C60" s="1" t="s">
        <v>33</v>
      </c>
      <c r="D60" s="2">
        <v>0</v>
      </c>
      <c r="E60" s="2">
        <v>0</v>
      </c>
      <c r="F60" s="2">
        <v>0</v>
      </c>
      <c r="G60" s="2">
        <v>0</v>
      </c>
    </row>
    <row r="61" spans="1:7">
      <c r="A61" t="s">
        <v>177</v>
      </c>
      <c r="B61" s="1" t="s">
        <v>178</v>
      </c>
      <c r="C61" s="1" t="s">
        <v>76</v>
      </c>
      <c r="D61" s="2">
        <v>10286.57</v>
      </c>
      <c r="E61" s="2">
        <v>13500.05</v>
      </c>
      <c r="F61" s="2">
        <v>0</v>
      </c>
      <c r="G61" s="2">
        <v>0</v>
      </c>
    </row>
    <row r="62" spans="1:7">
      <c r="A62" t="s">
        <v>179</v>
      </c>
      <c r="B62" s="1" t="s">
        <v>180</v>
      </c>
      <c r="C62" s="1" t="s">
        <v>84</v>
      </c>
      <c r="D62" s="2">
        <v>5072.2700000000004</v>
      </c>
      <c r="E62" s="2">
        <v>1607.14</v>
      </c>
      <c r="F62" s="2">
        <v>0</v>
      </c>
      <c r="G62" s="2">
        <v>0</v>
      </c>
    </row>
    <row r="63" spans="1:7">
      <c r="A63" t="s">
        <v>181</v>
      </c>
      <c r="B63" s="1" t="s">
        <v>182</v>
      </c>
      <c r="C63" s="1" t="s">
        <v>174</v>
      </c>
      <c r="D63" s="2">
        <v>0</v>
      </c>
      <c r="E63" s="2">
        <v>0</v>
      </c>
      <c r="F63" s="2">
        <v>0</v>
      </c>
      <c r="G63" s="2">
        <v>0</v>
      </c>
    </row>
    <row r="64" spans="1:7">
      <c r="A64" t="s">
        <v>183</v>
      </c>
      <c r="B64" s="1" t="s">
        <v>184</v>
      </c>
      <c r="C64" s="1" t="s">
        <v>76</v>
      </c>
      <c r="D64" s="2">
        <v>3200.03</v>
      </c>
      <c r="E64" s="2">
        <v>2271.54</v>
      </c>
      <c r="F64" s="2">
        <v>0</v>
      </c>
      <c r="G64" s="2">
        <v>0</v>
      </c>
    </row>
    <row r="65" spans="1:7">
      <c r="A65" t="s">
        <v>185</v>
      </c>
      <c r="B65" s="1" t="s">
        <v>186</v>
      </c>
      <c r="C65" s="1" t="s">
        <v>87</v>
      </c>
      <c r="D65" s="2">
        <v>0</v>
      </c>
      <c r="E65" s="2">
        <v>0</v>
      </c>
      <c r="F65" s="2">
        <v>0</v>
      </c>
      <c r="G65" s="2">
        <v>0</v>
      </c>
    </row>
    <row r="66" spans="1:7">
      <c r="A66" t="s">
        <v>187</v>
      </c>
      <c r="B66" s="1" t="s">
        <v>188</v>
      </c>
      <c r="C66" s="1" t="s">
        <v>24</v>
      </c>
      <c r="D66" s="2">
        <v>0</v>
      </c>
      <c r="E66" s="2">
        <v>0</v>
      </c>
      <c r="F66" s="2">
        <v>0</v>
      </c>
      <c r="G66" s="2">
        <v>0</v>
      </c>
    </row>
    <row r="67" spans="1:7">
      <c r="A67" t="s">
        <v>189</v>
      </c>
      <c r="B67" s="1" t="s">
        <v>190</v>
      </c>
      <c r="C67" s="1" t="s">
        <v>76</v>
      </c>
      <c r="D67" s="2">
        <v>9862.39</v>
      </c>
      <c r="E67" s="2">
        <v>16815.43</v>
      </c>
      <c r="F67" s="2">
        <v>0</v>
      </c>
      <c r="G67" s="2">
        <v>0</v>
      </c>
    </row>
    <row r="68" spans="1:7">
      <c r="A68" t="s">
        <v>191</v>
      </c>
      <c r="B68" s="1" t="s">
        <v>192</v>
      </c>
      <c r="C68" s="1" t="s">
        <v>76</v>
      </c>
      <c r="D68" s="2">
        <v>0</v>
      </c>
      <c r="E68" s="2">
        <v>0</v>
      </c>
      <c r="F68" s="2">
        <v>0</v>
      </c>
      <c r="G68" s="2">
        <v>1422.51</v>
      </c>
    </row>
    <row r="69" spans="1:7">
      <c r="A69" t="s">
        <v>193</v>
      </c>
      <c r="B69" s="1" t="s">
        <v>194</v>
      </c>
      <c r="C69" s="1" t="s">
        <v>87</v>
      </c>
      <c r="D69" s="2" t="s">
        <v>120</v>
      </c>
      <c r="E69" s="2" t="s">
        <v>120</v>
      </c>
      <c r="F69" s="2" t="s">
        <v>120</v>
      </c>
      <c r="G69" s="2" t="s">
        <v>120</v>
      </c>
    </row>
    <row r="70" spans="1:7">
      <c r="A70" t="s">
        <v>195</v>
      </c>
      <c r="B70" s="1" t="s">
        <v>196</v>
      </c>
      <c r="C70" s="1" t="s">
        <v>33</v>
      </c>
      <c r="D70" s="2">
        <v>0</v>
      </c>
      <c r="E70" s="2">
        <v>0</v>
      </c>
      <c r="F70" s="2">
        <v>0</v>
      </c>
      <c r="G70" s="2">
        <v>0</v>
      </c>
    </row>
    <row r="71" spans="1:7">
      <c r="A71" t="s">
        <v>197</v>
      </c>
      <c r="B71" s="1" t="s">
        <v>198</v>
      </c>
      <c r="C71" s="1" t="s">
        <v>76</v>
      </c>
      <c r="D71" s="2">
        <v>32207.69</v>
      </c>
      <c r="E71" s="2">
        <v>34405</v>
      </c>
      <c r="F71" s="2">
        <v>56567.49</v>
      </c>
      <c r="G71" s="2">
        <v>23755.33</v>
      </c>
    </row>
    <row r="72" spans="1:7">
      <c r="A72" t="s">
        <v>199</v>
      </c>
      <c r="B72" s="1" t="s">
        <v>200</v>
      </c>
      <c r="C72" s="1" t="s">
        <v>84</v>
      </c>
      <c r="D72" s="2">
        <v>0</v>
      </c>
      <c r="E72" s="2">
        <v>0</v>
      </c>
      <c r="F72" s="2">
        <v>0</v>
      </c>
      <c r="G72" s="2">
        <v>0</v>
      </c>
    </row>
    <row r="73" spans="1:7">
      <c r="A73" t="s">
        <v>201</v>
      </c>
      <c r="B73" s="1" t="s">
        <v>32</v>
      </c>
      <c r="C73" s="1" t="s">
        <v>33</v>
      </c>
      <c r="D73" s="2">
        <v>715</v>
      </c>
      <c r="E73" s="2">
        <v>268</v>
      </c>
      <c r="F73" s="2">
        <v>82</v>
      </c>
      <c r="G73" s="2">
        <v>63</v>
      </c>
    </row>
    <row r="74" spans="1:7">
      <c r="A74" t="s">
        <v>202</v>
      </c>
      <c r="B74" s="1" t="s">
        <v>203</v>
      </c>
      <c r="C74" s="1" t="s">
        <v>76</v>
      </c>
      <c r="D74" s="2">
        <v>7.88</v>
      </c>
      <c r="E74" s="2">
        <v>0</v>
      </c>
      <c r="F74" s="2">
        <v>0</v>
      </c>
      <c r="G74" s="2">
        <v>0</v>
      </c>
    </row>
    <row r="75" spans="1:7">
      <c r="A75" t="s">
        <v>204</v>
      </c>
      <c r="B75" s="1" t="s">
        <v>205</v>
      </c>
      <c r="C75" s="1" t="s">
        <v>33</v>
      </c>
      <c r="D75" s="2">
        <v>0</v>
      </c>
      <c r="E75" s="2">
        <v>0</v>
      </c>
      <c r="F75" s="2">
        <v>0</v>
      </c>
      <c r="G75" s="2">
        <v>0</v>
      </c>
    </row>
    <row r="76" spans="1:7">
      <c r="A76" t="s">
        <v>206</v>
      </c>
      <c r="B76" s="1" t="s">
        <v>207</v>
      </c>
      <c r="C76" s="1" t="s">
        <v>24</v>
      </c>
      <c r="D76" s="2">
        <v>0</v>
      </c>
      <c r="E76" s="2">
        <v>0</v>
      </c>
      <c r="F76" s="2">
        <v>0</v>
      </c>
      <c r="G76" s="2">
        <v>0</v>
      </c>
    </row>
    <row r="77" spans="1:7">
      <c r="A77" t="s">
        <v>208</v>
      </c>
      <c r="B77" s="1" t="s">
        <v>209</v>
      </c>
      <c r="C77" s="1" t="s">
        <v>33</v>
      </c>
      <c r="D77" s="2">
        <v>0</v>
      </c>
      <c r="E77" s="2">
        <v>0</v>
      </c>
      <c r="F77" s="2">
        <v>0</v>
      </c>
      <c r="G77" s="2">
        <v>0</v>
      </c>
    </row>
    <row r="78" spans="1:7">
      <c r="A78" t="s">
        <v>210</v>
      </c>
      <c r="B78" s="1" t="s">
        <v>211</v>
      </c>
      <c r="C78" s="1" t="s">
        <v>33</v>
      </c>
      <c r="D78" s="2">
        <v>0</v>
      </c>
      <c r="E78" s="2">
        <v>0</v>
      </c>
      <c r="F78" s="2">
        <v>0</v>
      </c>
      <c r="G78" s="2">
        <v>0</v>
      </c>
    </row>
    <row r="79" spans="1:7">
      <c r="A79" t="s">
        <v>212</v>
      </c>
      <c r="B79" s="1" t="s">
        <v>213</v>
      </c>
      <c r="C79" s="1" t="s">
        <v>33</v>
      </c>
      <c r="D79" s="2">
        <v>0</v>
      </c>
      <c r="E79" s="2">
        <v>0</v>
      </c>
      <c r="F79" s="2">
        <v>0</v>
      </c>
      <c r="G79" s="2">
        <v>0</v>
      </c>
    </row>
    <row r="80" spans="1:7">
      <c r="A80" t="s">
        <v>214</v>
      </c>
      <c r="B80" s="1" t="s">
        <v>215</v>
      </c>
      <c r="C80" s="1" t="s">
        <v>76</v>
      </c>
      <c r="D80" s="2">
        <v>1907.46</v>
      </c>
      <c r="E80" s="2">
        <v>0</v>
      </c>
      <c r="F80" s="2">
        <v>0</v>
      </c>
      <c r="G80" s="2">
        <v>0</v>
      </c>
    </row>
    <row r="81" spans="1:7">
      <c r="A81" t="s">
        <v>216</v>
      </c>
      <c r="B81" s="1" t="s">
        <v>217</v>
      </c>
      <c r="C81" s="1" t="s">
        <v>24</v>
      </c>
      <c r="D81" s="2">
        <v>0</v>
      </c>
      <c r="E81" s="2">
        <v>0</v>
      </c>
      <c r="F81" s="2">
        <v>0</v>
      </c>
      <c r="G81" s="2">
        <v>0</v>
      </c>
    </row>
    <row r="82" spans="1:7">
      <c r="A82" t="s">
        <v>218</v>
      </c>
      <c r="B82" s="1" t="s">
        <v>219</v>
      </c>
      <c r="C82" s="1" t="s">
        <v>76</v>
      </c>
      <c r="D82" s="2">
        <v>146771.22</v>
      </c>
      <c r="E82" s="2">
        <v>4257.07</v>
      </c>
      <c r="F82" s="2">
        <v>0</v>
      </c>
      <c r="G82" s="2">
        <v>0</v>
      </c>
    </row>
    <row r="83" spans="1:7">
      <c r="A83" t="s">
        <v>220</v>
      </c>
      <c r="B83" s="1" t="s">
        <v>19</v>
      </c>
      <c r="C83" s="1" t="s">
        <v>24</v>
      </c>
      <c r="D83" s="2">
        <v>1877</v>
      </c>
      <c r="E83" s="2">
        <v>1003</v>
      </c>
      <c r="F83" s="2">
        <v>320</v>
      </c>
      <c r="G83" s="2">
        <v>245</v>
      </c>
    </row>
    <row r="84" spans="1:7">
      <c r="A84" t="s">
        <v>221</v>
      </c>
      <c r="B84" s="1" t="s">
        <v>222</v>
      </c>
      <c r="C84" s="1" t="s">
        <v>24</v>
      </c>
      <c r="D84" s="2">
        <v>0</v>
      </c>
      <c r="E84" s="2">
        <v>0</v>
      </c>
      <c r="F84" s="2">
        <v>0</v>
      </c>
      <c r="G84" s="2">
        <v>0</v>
      </c>
    </row>
    <row r="85" spans="1:7">
      <c r="A85" t="s">
        <v>223</v>
      </c>
      <c r="B85" s="1" t="s">
        <v>224</v>
      </c>
      <c r="C85" s="1" t="s">
        <v>17</v>
      </c>
      <c r="D85" s="2" t="s">
        <v>120</v>
      </c>
      <c r="E85" s="2" t="s">
        <v>120</v>
      </c>
      <c r="F85" s="2" t="s">
        <v>120</v>
      </c>
      <c r="G85" s="2" t="s">
        <v>120</v>
      </c>
    </row>
    <row r="86" spans="1:7">
      <c r="A86" t="s">
        <v>225</v>
      </c>
      <c r="B86" s="1" t="s">
        <v>226</v>
      </c>
      <c r="C86" s="1" t="s">
        <v>24</v>
      </c>
      <c r="D86" s="2">
        <v>0</v>
      </c>
      <c r="E86" s="2">
        <v>0</v>
      </c>
      <c r="F86" s="2">
        <v>0</v>
      </c>
      <c r="G86" s="2">
        <v>0</v>
      </c>
    </row>
    <row r="87" spans="1:7">
      <c r="A87" t="s">
        <v>227</v>
      </c>
      <c r="B87" s="1" t="s">
        <v>20</v>
      </c>
      <c r="C87" s="1" t="s">
        <v>24</v>
      </c>
      <c r="D87" s="2">
        <v>2880</v>
      </c>
      <c r="E87" s="2">
        <v>1211</v>
      </c>
      <c r="F87" s="2">
        <v>485</v>
      </c>
      <c r="G87" s="2">
        <v>476</v>
      </c>
    </row>
    <row r="88" spans="1:7">
      <c r="A88" t="s">
        <v>228</v>
      </c>
      <c r="B88" s="1" t="s">
        <v>229</v>
      </c>
      <c r="C88" s="1" t="s">
        <v>73</v>
      </c>
      <c r="D88" s="2">
        <v>0</v>
      </c>
      <c r="E88" s="2">
        <v>0</v>
      </c>
      <c r="F88" s="2">
        <v>0</v>
      </c>
      <c r="G88" s="2">
        <v>0</v>
      </c>
    </row>
    <row r="89" spans="1:7">
      <c r="A89" t="s">
        <v>230</v>
      </c>
      <c r="B89" s="1" t="s">
        <v>231</v>
      </c>
      <c r="C89" s="1" t="s">
        <v>24</v>
      </c>
      <c r="D89" s="2">
        <v>0</v>
      </c>
      <c r="E89" s="2">
        <v>0</v>
      </c>
      <c r="F89" s="2">
        <v>0</v>
      </c>
      <c r="G89" s="2">
        <v>0</v>
      </c>
    </row>
    <row r="90" spans="1:7">
      <c r="A90" t="s">
        <v>232</v>
      </c>
      <c r="B90" s="1" t="s">
        <v>233</v>
      </c>
      <c r="C90" s="1" t="s">
        <v>73</v>
      </c>
      <c r="D90" s="2">
        <v>0</v>
      </c>
      <c r="E90" s="2">
        <v>0</v>
      </c>
      <c r="F90" s="2">
        <v>0</v>
      </c>
      <c r="G90" s="2">
        <v>0</v>
      </c>
    </row>
    <row r="91" spans="1:7">
      <c r="A91" t="s">
        <v>234</v>
      </c>
      <c r="B91" s="1" t="s">
        <v>235</v>
      </c>
      <c r="C91" s="1" t="s">
        <v>87</v>
      </c>
      <c r="D91" s="2">
        <v>875.5675</v>
      </c>
      <c r="E91" s="2">
        <v>470.1952</v>
      </c>
      <c r="F91" s="2">
        <v>255.63929999999999</v>
      </c>
      <c r="G91" s="2">
        <v>316.01830000000001</v>
      </c>
    </row>
    <row r="92" spans="1:7">
      <c r="A92" t="s">
        <v>236</v>
      </c>
      <c r="B92" s="1" t="s">
        <v>237</v>
      </c>
      <c r="C92" s="1" t="s">
        <v>236</v>
      </c>
      <c r="D92" s="2">
        <v>0</v>
      </c>
      <c r="E92" s="2">
        <v>0</v>
      </c>
      <c r="F92" s="2">
        <v>0</v>
      </c>
      <c r="G92" s="2">
        <v>0</v>
      </c>
    </row>
    <row r="93" spans="1:7">
      <c r="A93" t="s">
        <v>238</v>
      </c>
      <c r="B93" s="1" t="s">
        <v>239</v>
      </c>
      <c r="C93" s="1" t="s">
        <v>76</v>
      </c>
      <c r="D93" s="2">
        <v>12945.24</v>
      </c>
      <c r="E93" s="2">
        <v>3997.78</v>
      </c>
      <c r="F93" s="2">
        <v>6719.66</v>
      </c>
      <c r="G93" s="2">
        <v>2590.35</v>
      </c>
    </row>
    <row r="94" spans="1:7">
      <c r="A94" t="s">
        <v>240</v>
      </c>
      <c r="B94" s="1" t="s">
        <v>241</v>
      </c>
      <c r="C94" s="1" t="s">
        <v>80</v>
      </c>
      <c r="D94" s="2">
        <v>0</v>
      </c>
      <c r="E94" s="2">
        <v>0</v>
      </c>
      <c r="F94" s="2">
        <v>0</v>
      </c>
      <c r="G94" s="2">
        <v>0</v>
      </c>
    </row>
    <row r="95" spans="1:7">
      <c r="A95" t="s">
        <v>242</v>
      </c>
      <c r="B95" s="1" t="s">
        <v>243</v>
      </c>
      <c r="C95" s="1" t="s">
        <v>80</v>
      </c>
      <c r="D95" s="2">
        <v>0</v>
      </c>
      <c r="E95" s="2">
        <v>0</v>
      </c>
      <c r="F95" s="2">
        <v>0</v>
      </c>
      <c r="G95" s="2">
        <v>0</v>
      </c>
    </row>
    <row r="96" spans="1:7">
      <c r="A96" t="s">
        <v>244</v>
      </c>
      <c r="B96" s="1" t="s">
        <v>245</v>
      </c>
      <c r="C96" s="1" t="s">
        <v>76</v>
      </c>
      <c r="D96" s="2">
        <v>29968.880000000001</v>
      </c>
      <c r="E96" s="2">
        <v>14183.5</v>
      </c>
      <c r="F96" s="2">
        <v>15466.69</v>
      </c>
      <c r="G96" s="2">
        <v>580.15</v>
      </c>
    </row>
    <row r="97" spans="1:7">
      <c r="A97" t="s">
        <v>246</v>
      </c>
      <c r="B97" s="1" t="s">
        <v>247</v>
      </c>
      <c r="C97" s="1" t="s">
        <v>80</v>
      </c>
      <c r="D97" s="2">
        <v>0</v>
      </c>
      <c r="E97" s="2">
        <v>0</v>
      </c>
      <c r="F97" s="2">
        <v>0</v>
      </c>
      <c r="G97" s="2">
        <v>0</v>
      </c>
    </row>
    <row r="98" spans="1:7">
      <c r="A98" t="s">
        <v>248</v>
      </c>
      <c r="B98" s="1" t="s">
        <v>249</v>
      </c>
      <c r="C98" s="1" t="s">
        <v>76</v>
      </c>
      <c r="D98" s="2">
        <v>4751.7299999999996</v>
      </c>
      <c r="E98" s="2">
        <v>5723.91</v>
      </c>
      <c r="F98" s="2">
        <v>3662.98</v>
      </c>
      <c r="G98" s="2">
        <v>0</v>
      </c>
    </row>
    <row r="99" spans="1:7">
      <c r="A99" t="s">
        <v>250</v>
      </c>
      <c r="B99" s="1" t="s">
        <v>251</v>
      </c>
      <c r="C99" s="1" t="s">
        <v>24</v>
      </c>
      <c r="D99" s="2">
        <v>0</v>
      </c>
      <c r="E99" s="2">
        <v>0</v>
      </c>
      <c r="F99" s="2">
        <v>0</v>
      </c>
      <c r="G99" s="2">
        <v>0</v>
      </c>
    </row>
    <row r="100" spans="1:7">
      <c r="A100" t="s">
        <v>252</v>
      </c>
      <c r="B100" s="1" t="s">
        <v>253</v>
      </c>
      <c r="C100" s="1" t="s">
        <v>80</v>
      </c>
      <c r="D100" s="2">
        <v>0</v>
      </c>
      <c r="E100" s="2">
        <v>0</v>
      </c>
      <c r="F100" s="2">
        <v>0</v>
      </c>
      <c r="G100" s="2">
        <v>0</v>
      </c>
    </row>
    <row r="101" spans="1:7">
      <c r="A101" t="s">
        <v>254</v>
      </c>
      <c r="B101" s="1" t="s">
        <v>255</v>
      </c>
      <c r="C101" s="1" t="s">
        <v>254</v>
      </c>
      <c r="D101" s="2">
        <v>3032.66</v>
      </c>
      <c r="E101" s="2">
        <v>2781.02</v>
      </c>
      <c r="F101" s="2">
        <v>0</v>
      </c>
      <c r="G101" s="2">
        <v>0</v>
      </c>
    </row>
    <row r="102" spans="1:7">
      <c r="A102" t="s">
        <v>256</v>
      </c>
      <c r="B102" s="1" t="s">
        <v>257</v>
      </c>
      <c r="C102" s="1" t="s">
        <v>84</v>
      </c>
      <c r="D102" s="2">
        <v>0</v>
      </c>
      <c r="E102" s="2">
        <v>0</v>
      </c>
      <c r="F102" s="2">
        <v>0</v>
      </c>
      <c r="G102" s="2">
        <v>0</v>
      </c>
    </row>
    <row r="103" spans="1:7">
      <c r="A103" t="s">
        <v>258</v>
      </c>
      <c r="B103" s="1" t="s">
        <v>48</v>
      </c>
      <c r="C103" s="1" t="s">
        <v>174</v>
      </c>
      <c r="D103" s="2">
        <v>0</v>
      </c>
      <c r="E103" s="2">
        <v>0</v>
      </c>
      <c r="F103" s="2">
        <v>0</v>
      </c>
      <c r="G103" s="2">
        <v>0</v>
      </c>
    </row>
    <row r="104" spans="1:7">
      <c r="A104" t="s">
        <v>259</v>
      </c>
      <c r="B104" s="1" t="s">
        <v>260</v>
      </c>
      <c r="C104" s="1" t="s">
        <v>84</v>
      </c>
      <c r="D104" s="2">
        <v>0</v>
      </c>
      <c r="E104" s="2">
        <v>0</v>
      </c>
      <c r="F104" s="2">
        <v>0</v>
      </c>
      <c r="G104" s="2">
        <v>0</v>
      </c>
    </row>
    <row r="105" spans="1:7">
      <c r="A105" t="s">
        <v>261</v>
      </c>
      <c r="B105" s="1" t="s">
        <v>262</v>
      </c>
      <c r="C105" s="1" t="s">
        <v>263</v>
      </c>
      <c r="D105" s="2">
        <v>0</v>
      </c>
      <c r="E105" s="2">
        <v>0</v>
      </c>
      <c r="F105" s="2">
        <v>0</v>
      </c>
      <c r="G105" s="2">
        <v>0</v>
      </c>
    </row>
    <row r="106" spans="1:7">
      <c r="A106" t="s">
        <v>264</v>
      </c>
      <c r="B106" s="1" t="s">
        <v>265</v>
      </c>
      <c r="C106" s="1" t="s">
        <v>24</v>
      </c>
      <c r="D106" s="2">
        <v>0</v>
      </c>
      <c r="E106" s="2">
        <v>0</v>
      </c>
      <c r="F106" s="2">
        <v>0</v>
      </c>
      <c r="G106" s="2">
        <v>0</v>
      </c>
    </row>
    <row r="107" spans="1:7">
      <c r="A107" t="s">
        <v>266</v>
      </c>
      <c r="B107" s="1" t="s">
        <v>267</v>
      </c>
      <c r="C107" s="1" t="s">
        <v>87</v>
      </c>
      <c r="D107" s="2">
        <v>0</v>
      </c>
      <c r="E107" s="2">
        <v>0</v>
      </c>
      <c r="F107" s="2">
        <v>0</v>
      </c>
      <c r="G107" s="2">
        <v>0</v>
      </c>
    </row>
    <row r="108" spans="1:7">
      <c r="A108" t="s">
        <v>268</v>
      </c>
      <c r="B108" s="1" t="s">
        <v>269</v>
      </c>
      <c r="C108" s="1" t="s">
        <v>80</v>
      </c>
      <c r="D108" s="2">
        <v>0</v>
      </c>
      <c r="E108" s="2">
        <v>0</v>
      </c>
      <c r="F108" s="2">
        <v>0</v>
      </c>
      <c r="G108" s="2">
        <v>0</v>
      </c>
    </row>
    <row r="109" spans="1:7">
      <c r="A109" t="s">
        <v>270</v>
      </c>
      <c r="B109" s="1" t="s">
        <v>271</v>
      </c>
      <c r="C109" s="1" t="s">
        <v>263</v>
      </c>
      <c r="D109" s="2">
        <v>0</v>
      </c>
      <c r="E109" s="2">
        <v>0</v>
      </c>
      <c r="F109" s="2">
        <v>0</v>
      </c>
      <c r="G109" s="2">
        <v>0</v>
      </c>
    </row>
    <row r="110" spans="1:7">
      <c r="A110" t="s">
        <v>272</v>
      </c>
      <c r="B110" s="1" t="s">
        <v>273</v>
      </c>
      <c r="C110" s="1" t="s">
        <v>80</v>
      </c>
      <c r="D110" s="2">
        <v>0</v>
      </c>
      <c r="E110" s="2">
        <v>0</v>
      </c>
      <c r="F110" s="2">
        <v>0</v>
      </c>
      <c r="G110" s="2">
        <v>0</v>
      </c>
    </row>
    <row r="111" spans="1:7">
      <c r="A111" t="s">
        <v>274</v>
      </c>
      <c r="B111" s="1" t="s">
        <v>275</v>
      </c>
      <c r="C111" s="1" t="s">
        <v>33</v>
      </c>
      <c r="D111" s="2">
        <v>0</v>
      </c>
      <c r="E111" s="2">
        <v>0</v>
      </c>
      <c r="F111" s="2">
        <v>0</v>
      </c>
      <c r="G111" s="2">
        <v>0</v>
      </c>
    </row>
    <row r="112" spans="1:7">
      <c r="A112" t="s">
        <v>276</v>
      </c>
      <c r="B112" s="1" t="s">
        <v>277</v>
      </c>
      <c r="C112" s="1" t="s">
        <v>167</v>
      </c>
      <c r="D112" s="2">
        <v>0</v>
      </c>
      <c r="E112" s="2">
        <v>0</v>
      </c>
      <c r="F112" s="2">
        <v>0</v>
      </c>
      <c r="G112" s="2">
        <v>0</v>
      </c>
    </row>
    <row r="113" spans="1:9">
      <c r="A113" t="s">
        <v>278</v>
      </c>
      <c r="B113" s="1" t="s">
        <v>279</v>
      </c>
      <c r="C113" s="1" t="s">
        <v>24</v>
      </c>
      <c r="D113" s="2">
        <v>0</v>
      </c>
      <c r="E113" s="2">
        <v>0</v>
      </c>
      <c r="F113" s="2">
        <v>0</v>
      </c>
      <c r="G113" s="2">
        <v>0</v>
      </c>
    </row>
    <row r="114" spans="1:9">
      <c r="A114" t="s">
        <v>280</v>
      </c>
      <c r="B114" s="1" t="s">
        <v>281</v>
      </c>
      <c r="C114" s="1" t="s">
        <v>76</v>
      </c>
      <c r="D114" s="2">
        <v>0</v>
      </c>
      <c r="E114" s="2">
        <v>0</v>
      </c>
      <c r="F114" s="2">
        <v>0</v>
      </c>
      <c r="G114" s="2">
        <v>0</v>
      </c>
    </row>
    <row r="115" spans="1:9">
      <c r="A115" t="s">
        <v>282</v>
      </c>
      <c r="B115" s="1" t="s">
        <v>283</v>
      </c>
      <c r="C115" s="1" t="s">
        <v>15</v>
      </c>
      <c r="D115" s="2">
        <v>6119</v>
      </c>
      <c r="E115" s="2">
        <v>2341</v>
      </c>
      <c r="F115" s="2">
        <v>788</v>
      </c>
      <c r="G115" s="2">
        <v>1018</v>
      </c>
    </row>
    <row r="116" spans="1:9">
      <c r="A116" t="s">
        <v>284</v>
      </c>
      <c r="B116" s="1" t="s">
        <v>285</v>
      </c>
      <c r="C116" s="1" t="s">
        <v>68</v>
      </c>
      <c r="D116" s="2">
        <v>0</v>
      </c>
      <c r="E116" s="2">
        <v>0</v>
      </c>
      <c r="F116" s="2">
        <v>0</v>
      </c>
      <c r="G116" s="2">
        <v>0</v>
      </c>
    </row>
    <row r="117" spans="1:9">
      <c r="A117" t="s">
        <v>286</v>
      </c>
      <c r="B117" s="1" t="s">
        <v>287</v>
      </c>
      <c r="C117" s="1" t="s">
        <v>84</v>
      </c>
      <c r="D117" s="2">
        <v>14.6</v>
      </c>
      <c r="E117" s="2">
        <v>520.39</v>
      </c>
      <c r="F117" s="2">
        <v>0</v>
      </c>
      <c r="G117" s="2">
        <v>0</v>
      </c>
    </row>
    <row r="118" spans="1:9">
      <c r="A118" t="s">
        <v>288</v>
      </c>
      <c r="B118" s="1" t="s">
        <v>289</v>
      </c>
      <c r="C118" s="1" t="s">
        <v>76</v>
      </c>
      <c r="D118" s="2">
        <v>0</v>
      </c>
      <c r="E118" s="2">
        <v>0</v>
      </c>
      <c r="F118" s="2">
        <v>0</v>
      </c>
      <c r="G118" s="2">
        <v>0</v>
      </c>
    </row>
    <row r="119" spans="1:9">
      <c r="A119" t="s">
        <v>290</v>
      </c>
      <c r="B119" s="1" t="s">
        <v>291</v>
      </c>
      <c r="C119" s="1" t="s">
        <v>84</v>
      </c>
      <c r="D119" s="2">
        <v>0</v>
      </c>
      <c r="E119" s="2">
        <v>4252.1000000000004</v>
      </c>
      <c r="F119" s="2">
        <v>0</v>
      </c>
      <c r="G119" s="2">
        <v>0</v>
      </c>
    </row>
    <row r="120" spans="1:9">
      <c r="A120" t="s">
        <v>292</v>
      </c>
      <c r="B120" s="1" t="s">
        <v>293</v>
      </c>
      <c r="C120" s="1" t="s">
        <v>167</v>
      </c>
      <c r="D120" s="2">
        <v>2301.75</v>
      </c>
      <c r="E120" s="2">
        <v>0</v>
      </c>
      <c r="F120" s="2">
        <v>0</v>
      </c>
      <c r="G120" s="2">
        <v>0</v>
      </c>
    </row>
    <row r="121" spans="1:9">
      <c r="A121" t="s">
        <v>294</v>
      </c>
      <c r="B121" s="1" t="s">
        <v>295</v>
      </c>
      <c r="C121" s="1" t="s">
        <v>76</v>
      </c>
      <c r="D121" s="2">
        <v>0</v>
      </c>
      <c r="E121" s="2">
        <v>0</v>
      </c>
      <c r="F121" s="2">
        <v>0</v>
      </c>
      <c r="G121" s="2">
        <v>0</v>
      </c>
    </row>
    <row r="122" spans="1:9">
      <c r="A122" t="s">
        <v>296</v>
      </c>
      <c r="B122" s="1" t="s">
        <v>297</v>
      </c>
      <c r="C122" s="1" t="s">
        <v>84</v>
      </c>
      <c r="D122" s="2">
        <v>0</v>
      </c>
      <c r="E122" s="2">
        <v>0</v>
      </c>
      <c r="F122" s="2">
        <v>0</v>
      </c>
      <c r="G122" s="2">
        <v>0</v>
      </c>
    </row>
    <row r="123" spans="1:9">
      <c r="A123" t="s">
        <v>298</v>
      </c>
      <c r="B123" s="1" t="s">
        <v>299</v>
      </c>
      <c r="C123" s="1" t="s">
        <v>174</v>
      </c>
      <c r="D123" s="2">
        <v>0</v>
      </c>
      <c r="E123" s="2">
        <v>0</v>
      </c>
      <c r="F123" s="2">
        <v>0</v>
      </c>
      <c r="G123" s="2">
        <v>0</v>
      </c>
    </row>
    <row r="124" spans="1:9">
      <c r="A124" t="s">
        <v>300</v>
      </c>
      <c r="B124" s="1" t="s">
        <v>301</v>
      </c>
      <c r="C124" s="1" t="s">
        <v>15</v>
      </c>
      <c r="D124" s="2">
        <v>96</v>
      </c>
      <c r="E124" s="2">
        <v>0</v>
      </c>
      <c r="F124" s="2">
        <v>0</v>
      </c>
      <c r="G124" s="2">
        <v>0</v>
      </c>
    </row>
    <row r="125" spans="1:9">
      <c r="A125" t="s">
        <v>302</v>
      </c>
      <c r="B125" s="1" t="s">
        <v>303</v>
      </c>
      <c r="C125" s="1" t="s">
        <v>24</v>
      </c>
      <c r="D125" s="2">
        <v>24003.267400000001</v>
      </c>
      <c r="E125" s="2">
        <v>6815.0009</v>
      </c>
      <c r="F125" s="2">
        <v>3184.3923</v>
      </c>
      <c r="G125" s="2">
        <v>4684.9448000000002</v>
      </c>
    </row>
    <row r="126" spans="1:9">
      <c r="A126" t="s">
        <v>304</v>
      </c>
      <c r="B126" s="1" t="s">
        <v>305</v>
      </c>
      <c r="C126" s="1" t="s">
        <v>73</v>
      </c>
      <c r="D126" s="2">
        <v>0</v>
      </c>
      <c r="E126" s="2">
        <v>0</v>
      </c>
      <c r="F126" s="2">
        <v>0</v>
      </c>
      <c r="G126" s="2">
        <v>0</v>
      </c>
      <c r="I126" s="2"/>
    </row>
    <row r="127" spans="1:9">
      <c r="A127" t="s">
        <v>306</v>
      </c>
      <c r="B127" s="1" t="s">
        <v>307</v>
      </c>
      <c r="C127" s="1" t="s">
        <v>33</v>
      </c>
      <c r="D127" s="2">
        <v>0</v>
      </c>
      <c r="E127" s="2">
        <v>0</v>
      </c>
      <c r="F127" s="2">
        <v>0</v>
      </c>
      <c r="G127" s="2">
        <v>0</v>
      </c>
    </row>
    <row r="128" spans="1:9">
      <c r="A128" t="s">
        <v>308</v>
      </c>
      <c r="B128" s="1" t="s">
        <v>309</v>
      </c>
      <c r="C128" s="1" t="s">
        <v>76</v>
      </c>
      <c r="D128" s="2">
        <v>0</v>
      </c>
      <c r="E128" s="2">
        <v>0</v>
      </c>
      <c r="F128" s="2">
        <v>0</v>
      </c>
      <c r="G128" s="2">
        <v>0</v>
      </c>
    </row>
    <row r="129" spans="1:7">
      <c r="A129" t="s">
        <v>310</v>
      </c>
      <c r="B129" s="1" t="s">
        <v>311</v>
      </c>
      <c r="C129" s="1" t="s">
        <v>87</v>
      </c>
      <c r="D129" s="2">
        <v>0</v>
      </c>
      <c r="E129" s="2">
        <v>0</v>
      </c>
      <c r="F129" s="2">
        <v>0</v>
      </c>
      <c r="G129" s="2">
        <v>0</v>
      </c>
    </row>
    <row r="130" spans="1:7">
      <c r="A130" t="s">
        <v>312</v>
      </c>
      <c r="B130" s="1" t="s">
        <v>39</v>
      </c>
      <c r="C130" s="1" t="s">
        <v>263</v>
      </c>
      <c r="D130" s="2">
        <v>130881.0766</v>
      </c>
      <c r="E130" s="2">
        <v>20802.4843</v>
      </c>
      <c r="F130" s="2">
        <v>6406.3099000000002</v>
      </c>
      <c r="G130" s="2">
        <v>2816.2771000000002</v>
      </c>
    </row>
    <row r="131" spans="1:7">
      <c r="A131" t="s">
        <v>313</v>
      </c>
      <c r="B131" s="1" t="s">
        <v>314</v>
      </c>
      <c r="C131" s="1" t="s">
        <v>73</v>
      </c>
      <c r="D131" s="2">
        <v>0</v>
      </c>
      <c r="E131" s="2">
        <v>0</v>
      </c>
      <c r="F131" s="2">
        <v>0</v>
      </c>
      <c r="G131" s="2">
        <v>0</v>
      </c>
    </row>
    <row r="132" spans="1:7">
      <c r="A132" t="s">
        <v>315</v>
      </c>
      <c r="B132" s="1" t="s">
        <v>316</v>
      </c>
      <c r="C132" s="1" t="s">
        <v>68</v>
      </c>
      <c r="D132" s="2">
        <v>0</v>
      </c>
      <c r="E132" s="2">
        <v>0</v>
      </c>
      <c r="F132" s="2">
        <v>0</v>
      </c>
      <c r="G132" s="2">
        <v>0</v>
      </c>
    </row>
    <row r="133" spans="1:7">
      <c r="A133" t="s">
        <v>317</v>
      </c>
      <c r="B133" s="1" t="s">
        <v>318</v>
      </c>
      <c r="C133" s="1" t="s">
        <v>33</v>
      </c>
      <c r="D133" s="2">
        <v>0</v>
      </c>
      <c r="E133" s="2">
        <v>0</v>
      </c>
      <c r="F133" s="2">
        <v>0</v>
      </c>
      <c r="G133" s="2">
        <v>0</v>
      </c>
    </row>
    <row r="134" spans="1:7">
      <c r="A134" t="s">
        <v>319</v>
      </c>
      <c r="B134" s="1" t="s">
        <v>320</v>
      </c>
      <c r="C134" s="1" t="s">
        <v>24</v>
      </c>
      <c r="D134" s="2">
        <v>0</v>
      </c>
      <c r="E134" s="2">
        <v>0</v>
      </c>
      <c r="F134" s="2">
        <v>0</v>
      </c>
      <c r="G134" s="2">
        <v>0</v>
      </c>
    </row>
    <row r="135" spans="1:7">
      <c r="A135" t="s">
        <v>321</v>
      </c>
      <c r="B135" s="1" t="s">
        <v>322</v>
      </c>
      <c r="C135" s="1" t="s">
        <v>24</v>
      </c>
      <c r="D135" s="2">
        <v>0</v>
      </c>
      <c r="E135" s="2">
        <v>0</v>
      </c>
      <c r="F135" s="2">
        <v>0</v>
      </c>
      <c r="G135" s="2">
        <v>0</v>
      </c>
    </row>
    <row r="136" spans="1:7">
      <c r="A136" t="s">
        <v>323</v>
      </c>
      <c r="B136" s="1" t="s">
        <v>324</v>
      </c>
      <c r="C136" s="1" t="s">
        <v>174</v>
      </c>
      <c r="D136" s="2">
        <v>0</v>
      </c>
      <c r="E136" s="2">
        <v>0</v>
      </c>
      <c r="F136" s="2">
        <v>0</v>
      </c>
      <c r="G136" s="2">
        <v>0</v>
      </c>
    </row>
    <row r="137" spans="1:7">
      <c r="A137" t="s">
        <v>325</v>
      </c>
      <c r="B137" s="1" t="s">
        <v>326</v>
      </c>
      <c r="C137" s="1" t="s">
        <v>68</v>
      </c>
      <c r="D137" s="2">
        <v>0</v>
      </c>
      <c r="E137" s="2">
        <v>0</v>
      </c>
      <c r="F137" s="2">
        <v>0</v>
      </c>
      <c r="G137" s="2">
        <v>0</v>
      </c>
    </row>
    <row r="138" spans="1:7">
      <c r="A138" t="s">
        <v>327</v>
      </c>
      <c r="B138" s="1" t="s">
        <v>328</v>
      </c>
      <c r="C138" s="1" t="s">
        <v>87</v>
      </c>
      <c r="D138" s="2">
        <v>0</v>
      </c>
      <c r="E138" s="2">
        <v>0</v>
      </c>
      <c r="F138" s="2">
        <v>0</v>
      </c>
      <c r="G138" s="2">
        <v>0</v>
      </c>
    </row>
    <row r="139" spans="1:7">
      <c r="A139" t="s">
        <v>329</v>
      </c>
      <c r="B139" s="1" t="s">
        <v>330</v>
      </c>
      <c r="C139" s="1" t="s">
        <v>68</v>
      </c>
      <c r="D139" s="2">
        <v>0</v>
      </c>
      <c r="E139" s="2">
        <v>0</v>
      </c>
      <c r="F139" s="2">
        <v>0</v>
      </c>
      <c r="G139" s="2">
        <v>0</v>
      </c>
    </row>
    <row r="140" spans="1:7">
      <c r="A140" t="s">
        <v>331</v>
      </c>
      <c r="B140" s="1" t="s">
        <v>332</v>
      </c>
      <c r="C140" s="1" t="s">
        <v>68</v>
      </c>
      <c r="D140" s="2">
        <v>0</v>
      </c>
      <c r="E140" s="2">
        <v>0</v>
      </c>
      <c r="F140" s="2">
        <v>0</v>
      </c>
      <c r="G140" s="2">
        <v>0</v>
      </c>
    </row>
    <row r="141" spans="1:7">
      <c r="A141" t="s">
        <v>333</v>
      </c>
      <c r="B141" s="1" t="s">
        <v>334</v>
      </c>
      <c r="C141" s="1" t="s">
        <v>87</v>
      </c>
      <c r="D141" s="2">
        <v>0</v>
      </c>
      <c r="E141" s="2">
        <v>0</v>
      </c>
      <c r="F141" s="2">
        <v>0</v>
      </c>
      <c r="G141" s="2">
        <v>0</v>
      </c>
    </row>
    <row r="142" spans="1:7">
      <c r="A142" t="s">
        <v>335</v>
      </c>
      <c r="B142" s="1" t="s">
        <v>336</v>
      </c>
      <c r="C142" s="1" t="s">
        <v>33</v>
      </c>
      <c r="D142" s="2">
        <v>0</v>
      </c>
      <c r="E142" s="2">
        <v>0</v>
      </c>
      <c r="F142" s="2">
        <v>0</v>
      </c>
      <c r="G142" s="2">
        <v>0</v>
      </c>
    </row>
    <row r="143" spans="1:7">
      <c r="A143" t="s">
        <v>337</v>
      </c>
      <c r="B143" s="1" t="s">
        <v>338</v>
      </c>
      <c r="C143" s="1" t="s">
        <v>33</v>
      </c>
      <c r="D143" s="2">
        <v>0</v>
      </c>
      <c r="E143" s="2">
        <v>0</v>
      </c>
      <c r="F143" s="2">
        <v>0</v>
      </c>
      <c r="G143" s="2">
        <v>0</v>
      </c>
    </row>
    <row r="144" spans="1:7">
      <c r="A144" t="s">
        <v>339</v>
      </c>
      <c r="B144" s="1" t="s">
        <v>21</v>
      </c>
      <c r="C144" s="1" t="s">
        <v>24</v>
      </c>
      <c r="D144" s="2">
        <v>6821</v>
      </c>
      <c r="E144" s="2">
        <v>4058</v>
      </c>
      <c r="F144" s="2">
        <v>1859</v>
      </c>
      <c r="G144" s="2">
        <v>1696</v>
      </c>
    </row>
    <row r="145" spans="1:7">
      <c r="A145" t="s">
        <v>340</v>
      </c>
      <c r="B145" s="1" t="s">
        <v>341</v>
      </c>
      <c r="C145" s="1" t="s">
        <v>76</v>
      </c>
      <c r="D145" s="2">
        <v>4051.3</v>
      </c>
      <c r="E145" s="2">
        <v>6026.2</v>
      </c>
      <c r="F145" s="2">
        <v>166.62</v>
      </c>
      <c r="G145" s="2">
        <v>0</v>
      </c>
    </row>
    <row r="146" spans="1:7">
      <c r="A146" t="s">
        <v>342</v>
      </c>
      <c r="B146" s="1" t="s">
        <v>343</v>
      </c>
      <c r="C146" s="1" t="s">
        <v>76</v>
      </c>
      <c r="D146" s="2">
        <v>29863.68</v>
      </c>
      <c r="E146" s="2">
        <v>42849.53</v>
      </c>
      <c r="F146" s="2">
        <v>116141.7</v>
      </c>
      <c r="G146" s="2">
        <v>22894.42</v>
      </c>
    </row>
    <row r="147" spans="1:7">
      <c r="A147" t="s">
        <v>344</v>
      </c>
      <c r="B147" s="1" t="s">
        <v>35</v>
      </c>
      <c r="C147" s="1" t="s">
        <v>15</v>
      </c>
      <c r="D147" s="2">
        <v>1747.5733</v>
      </c>
      <c r="E147" s="2">
        <v>1296.5265999999999</v>
      </c>
      <c r="F147" s="2">
        <v>1097.4036000000001</v>
      </c>
      <c r="G147" s="2">
        <v>3464.4827999999998</v>
      </c>
    </row>
    <row r="148" spans="1:7">
      <c r="A148" t="s">
        <v>345</v>
      </c>
      <c r="B148" s="1" t="s">
        <v>346</v>
      </c>
      <c r="C148" s="1" t="s">
        <v>92</v>
      </c>
      <c r="D148" s="2">
        <v>1297.6500000000001</v>
      </c>
      <c r="E148" s="2">
        <v>1546.96</v>
      </c>
      <c r="F148" s="2">
        <v>4983.03</v>
      </c>
      <c r="G148" s="2">
        <v>2502.4699999999998</v>
      </c>
    </row>
    <row r="149" spans="1:7">
      <c r="A149" t="s">
        <v>347</v>
      </c>
      <c r="B149" s="1" t="s">
        <v>348</v>
      </c>
      <c r="C149" s="1" t="s">
        <v>80</v>
      </c>
      <c r="D149" s="2">
        <v>0</v>
      </c>
      <c r="E149" s="2">
        <v>0</v>
      </c>
      <c r="F149" s="2">
        <v>0</v>
      </c>
      <c r="G149" s="2">
        <v>0</v>
      </c>
    </row>
    <row r="150" spans="1:7">
      <c r="A150" t="s">
        <v>349</v>
      </c>
      <c r="B150" s="1" t="s">
        <v>11</v>
      </c>
      <c r="C150" s="1" t="s">
        <v>15</v>
      </c>
      <c r="D150" s="2">
        <v>42864.230382149995</v>
      </c>
      <c r="E150" s="2">
        <v>18105.760447860001</v>
      </c>
      <c r="F150" s="2">
        <v>5218.2130465700002</v>
      </c>
      <c r="G150" s="2">
        <v>3038.1456341799999</v>
      </c>
    </row>
    <row r="151" spans="1:7">
      <c r="A151" t="s">
        <v>350</v>
      </c>
      <c r="B151" s="1" t="s">
        <v>351</v>
      </c>
      <c r="C151" s="1" t="s">
        <v>24</v>
      </c>
      <c r="D151" s="2">
        <v>0</v>
      </c>
      <c r="E151" s="2">
        <v>0</v>
      </c>
      <c r="F151" s="2">
        <v>0</v>
      </c>
      <c r="G151" s="2">
        <v>0</v>
      </c>
    </row>
    <row r="152" spans="1:7">
      <c r="A152" t="s">
        <v>352</v>
      </c>
      <c r="B152" s="1" t="s">
        <v>353</v>
      </c>
      <c r="C152" s="1" t="s">
        <v>24</v>
      </c>
      <c r="D152" s="2">
        <v>79164.399999999994</v>
      </c>
      <c r="E152" s="2">
        <v>143341.93</v>
      </c>
      <c r="F152" s="2">
        <v>142912.71</v>
      </c>
      <c r="G152" s="2">
        <v>305792.84999999998</v>
      </c>
    </row>
    <row r="153" spans="1:7">
      <c r="A153" t="s">
        <v>354</v>
      </c>
      <c r="B153" s="1" t="s">
        <v>355</v>
      </c>
      <c r="C153" s="1" t="s">
        <v>87</v>
      </c>
      <c r="D153" s="2">
        <v>5538</v>
      </c>
      <c r="E153" s="2">
        <v>2842</v>
      </c>
      <c r="F153" s="2">
        <v>1467</v>
      </c>
      <c r="G153" s="2">
        <v>1208</v>
      </c>
    </row>
    <row r="154" spans="1:7">
      <c r="A154" t="s">
        <v>356</v>
      </c>
      <c r="B154" s="1" t="s">
        <v>357</v>
      </c>
      <c r="C154" s="1" t="s">
        <v>87</v>
      </c>
      <c r="D154" s="2">
        <v>0</v>
      </c>
      <c r="E154" s="2">
        <v>0</v>
      </c>
      <c r="F154" s="2">
        <v>0</v>
      </c>
      <c r="G154" s="2">
        <v>0</v>
      </c>
    </row>
    <row r="155" spans="1:7">
      <c r="A155" t="s">
        <v>358</v>
      </c>
      <c r="B155" s="1" t="s">
        <v>359</v>
      </c>
      <c r="C155" s="1" t="s">
        <v>73</v>
      </c>
      <c r="D155" s="2">
        <v>2930.64</v>
      </c>
      <c r="E155" s="2">
        <v>3357.55</v>
      </c>
      <c r="F155" s="2">
        <v>0</v>
      </c>
      <c r="G155" s="2">
        <v>0</v>
      </c>
    </row>
    <row r="156" spans="1:7">
      <c r="A156" t="s">
        <v>360</v>
      </c>
      <c r="B156" s="1" t="s">
        <v>361</v>
      </c>
      <c r="C156" s="1" t="s">
        <v>17</v>
      </c>
      <c r="D156" s="2">
        <v>16.844999999999999</v>
      </c>
      <c r="E156" s="2">
        <v>2.4687000000000001</v>
      </c>
      <c r="F156" s="2">
        <v>0.59699999999999998</v>
      </c>
      <c r="G156" s="2">
        <v>0.59699999999999998</v>
      </c>
    </row>
    <row r="157" spans="1:7">
      <c r="A157" t="s">
        <v>362</v>
      </c>
      <c r="B157" s="1" t="s">
        <v>363</v>
      </c>
      <c r="C157" s="1" t="s">
        <v>263</v>
      </c>
      <c r="D157" s="2">
        <v>6244.84</v>
      </c>
      <c r="E157" s="2">
        <v>0</v>
      </c>
      <c r="F157" s="2">
        <v>0</v>
      </c>
      <c r="G157" s="2">
        <v>0</v>
      </c>
    </row>
    <row r="158" spans="1:7">
      <c r="A158" t="s">
        <v>364</v>
      </c>
      <c r="B158" s="1" t="s">
        <v>365</v>
      </c>
      <c r="C158" s="1" t="s">
        <v>76</v>
      </c>
      <c r="D158" s="2">
        <v>3203.88</v>
      </c>
      <c r="E158" s="2">
        <v>2407.48</v>
      </c>
      <c r="F158" s="2">
        <v>0</v>
      </c>
      <c r="G158" s="2">
        <v>0</v>
      </c>
    </row>
    <row r="159" spans="1:7">
      <c r="A159" t="s">
        <v>366</v>
      </c>
      <c r="B159" s="1" t="s">
        <v>367</v>
      </c>
      <c r="C159" s="1" t="s">
        <v>24</v>
      </c>
      <c r="D159" s="2">
        <v>0</v>
      </c>
      <c r="E159" s="2">
        <v>0</v>
      </c>
      <c r="F159" s="2">
        <v>0</v>
      </c>
      <c r="G159" s="2">
        <v>0</v>
      </c>
    </row>
    <row r="160" spans="1:7">
      <c r="A160" t="s">
        <v>368</v>
      </c>
      <c r="B160" s="1" t="s">
        <v>369</v>
      </c>
      <c r="C160" s="1" t="s">
        <v>87</v>
      </c>
      <c r="D160" s="2" t="s">
        <v>120</v>
      </c>
      <c r="E160" s="2" t="s">
        <v>120</v>
      </c>
      <c r="F160" s="2" t="s">
        <v>120</v>
      </c>
      <c r="G160" s="2" t="s">
        <v>120</v>
      </c>
    </row>
    <row r="161" spans="1:12">
      <c r="A161" t="s">
        <v>370</v>
      </c>
      <c r="B161" s="1" t="s">
        <v>371</v>
      </c>
      <c r="C161" s="1" t="s">
        <v>80</v>
      </c>
      <c r="D161" s="2">
        <v>0</v>
      </c>
      <c r="E161" s="2">
        <v>0</v>
      </c>
      <c r="F161" s="2">
        <v>0</v>
      </c>
      <c r="G161" s="2">
        <v>0</v>
      </c>
    </row>
    <row r="162" spans="1:12">
      <c r="A162" t="s">
        <v>372</v>
      </c>
      <c r="B162" s="1" t="s">
        <v>373</v>
      </c>
      <c r="C162" s="1" t="s">
        <v>68</v>
      </c>
      <c r="D162" s="2">
        <v>0</v>
      </c>
      <c r="E162" s="2">
        <v>0</v>
      </c>
      <c r="F162" s="2">
        <v>0</v>
      </c>
      <c r="G162" s="2">
        <v>0</v>
      </c>
    </row>
    <row r="163" spans="1:12">
      <c r="A163" t="s">
        <v>374</v>
      </c>
      <c r="B163" s="1" t="s">
        <v>375</v>
      </c>
      <c r="C163" s="1" t="s">
        <v>73</v>
      </c>
      <c r="D163" s="2">
        <v>0</v>
      </c>
      <c r="E163" s="2">
        <v>0</v>
      </c>
      <c r="F163" s="2">
        <v>0</v>
      </c>
      <c r="G163" s="2">
        <v>0</v>
      </c>
    </row>
    <row r="164" spans="1:12">
      <c r="A164" t="s">
        <v>376</v>
      </c>
      <c r="B164" s="1" t="s">
        <v>377</v>
      </c>
      <c r="C164" s="1" t="s">
        <v>84</v>
      </c>
      <c r="D164" s="2">
        <v>740567.87</v>
      </c>
      <c r="E164" s="2">
        <v>331981.65999999997</v>
      </c>
      <c r="F164" s="2">
        <v>77476.100000000006</v>
      </c>
      <c r="G164" s="2">
        <v>2784</v>
      </c>
      <c r="I164" s="2"/>
      <c r="J164" s="2"/>
      <c r="K164" s="2"/>
    </row>
    <row r="165" spans="1:12">
      <c r="A165" t="s">
        <v>378</v>
      </c>
      <c r="B165" s="1" t="s">
        <v>379</v>
      </c>
      <c r="C165" s="1" t="s">
        <v>68</v>
      </c>
      <c r="D165" s="2">
        <v>0</v>
      </c>
      <c r="E165" s="2">
        <v>0</v>
      </c>
      <c r="F165" s="2">
        <v>0</v>
      </c>
      <c r="G165" s="2">
        <v>0</v>
      </c>
    </row>
    <row r="166" spans="1:12">
      <c r="A166" t="s">
        <v>380</v>
      </c>
      <c r="B166" s="1" t="s">
        <v>381</v>
      </c>
      <c r="C166" s="1" t="s">
        <v>80</v>
      </c>
      <c r="D166" s="2">
        <v>0</v>
      </c>
      <c r="E166" s="2">
        <v>0</v>
      </c>
      <c r="F166" s="2">
        <v>0</v>
      </c>
      <c r="G166" s="2">
        <v>0</v>
      </c>
      <c r="I166" s="2"/>
      <c r="J166" s="2"/>
      <c r="K166" s="2"/>
      <c r="L166" s="2"/>
    </row>
    <row r="167" spans="1:12">
      <c r="A167" t="s">
        <v>382</v>
      </c>
      <c r="B167" s="1" t="s">
        <v>383</v>
      </c>
      <c r="C167" s="1" t="s">
        <v>167</v>
      </c>
      <c r="D167" s="2">
        <v>0</v>
      </c>
      <c r="E167" s="2">
        <v>0</v>
      </c>
      <c r="F167" s="2">
        <v>0</v>
      </c>
      <c r="G167" s="2">
        <v>0</v>
      </c>
    </row>
    <row r="168" spans="1:12">
      <c r="A168" t="s">
        <v>384</v>
      </c>
      <c r="B168" s="1" t="s">
        <v>385</v>
      </c>
      <c r="C168" s="1" t="s">
        <v>33</v>
      </c>
      <c r="D168" s="2">
        <v>0</v>
      </c>
      <c r="E168" s="2">
        <v>0</v>
      </c>
      <c r="F168" s="2">
        <v>0</v>
      </c>
      <c r="G168" s="2">
        <v>0</v>
      </c>
    </row>
    <row r="169" spans="1:12">
      <c r="A169" t="s">
        <v>386</v>
      </c>
      <c r="B169" s="1" t="s">
        <v>387</v>
      </c>
      <c r="C169" s="1" t="s">
        <v>87</v>
      </c>
      <c r="D169" s="2">
        <v>0</v>
      </c>
      <c r="E169" s="2">
        <v>0</v>
      </c>
      <c r="F169" s="2">
        <v>0</v>
      </c>
      <c r="G169" s="2">
        <v>0</v>
      </c>
    </row>
    <row r="170" spans="1:12">
      <c r="A170" t="s">
        <v>388</v>
      </c>
      <c r="B170" s="1" t="s">
        <v>389</v>
      </c>
      <c r="C170" s="1" t="s">
        <v>76</v>
      </c>
      <c r="D170" s="2">
        <v>1834.17</v>
      </c>
      <c r="E170" s="2">
        <v>11077.23</v>
      </c>
      <c r="F170" s="2">
        <v>23312.02</v>
      </c>
      <c r="G170" s="2">
        <v>3938.67</v>
      </c>
    </row>
    <row r="171" spans="1:12">
      <c r="A171" t="s">
        <v>390</v>
      </c>
      <c r="B171" s="1" t="s">
        <v>391</v>
      </c>
      <c r="C171" s="1" t="s">
        <v>87</v>
      </c>
      <c r="D171" s="2">
        <v>0</v>
      </c>
      <c r="E171" s="2">
        <v>0</v>
      </c>
      <c r="F171" s="2">
        <v>0</v>
      </c>
      <c r="G171" s="2">
        <v>0</v>
      </c>
    </row>
    <row r="172" spans="1:12">
      <c r="A172" t="s">
        <v>392</v>
      </c>
      <c r="B172" s="1" t="s">
        <v>393</v>
      </c>
      <c r="C172" s="1" t="s">
        <v>33</v>
      </c>
      <c r="D172" s="2">
        <v>0</v>
      </c>
      <c r="E172" s="2">
        <v>0</v>
      </c>
      <c r="F172" s="2">
        <v>0</v>
      </c>
      <c r="G172" s="2">
        <v>0</v>
      </c>
    </row>
    <row r="173" spans="1:12">
      <c r="A173" t="s">
        <v>394</v>
      </c>
      <c r="B173" s="1" t="s">
        <v>22</v>
      </c>
      <c r="C173" s="1" t="s">
        <v>24</v>
      </c>
      <c r="D173" s="2">
        <v>1195</v>
      </c>
      <c r="E173" s="2">
        <v>750</v>
      </c>
      <c r="F173" s="2">
        <v>313</v>
      </c>
      <c r="G173" s="2">
        <v>313</v>
      </c>
    </row>
    <row r="174" spans="1:12">
      <c r="A174" t="s">
        <v>395</v>
      </c>
      <c r="B174" s="1" t="s">
        <v>396</v>
      </c>
      <c r="C174" s="1" t="s">
        <v>76</v>
      </c>
      <c r="D174" s="2">
        <v>0</v>
      </c>
      <c r="E174" s="2">
        <v>0</v>
      </c>
      <c r="F174" s="2">
        <v>0</v>
      </c>
      <c r="G174" s="2">
        <v>0</v>
      </c>
    </row>
    <row r="175" spans="1:12">
      <c r="A175" t="s">
        <v>397</v>
      </c>
      <c r="B175" s="1" t="s">
        <v>398</v>
      </c>
      <c r="C175" s="1" t="s">
        <v>174</v>
      </c>
      <c r="D175" s="2">
        <v>0</v>
      </c>
      <c r="E175" s="2">
        <v>0</v>
      </c>
      <c r="F175" s="2">
        <v>0</v>
      </c>
      <c r="G175" s="2">
        <v>0</v>
      </c>
    </row>
    <row r="176" spans="1:12">
      <c r="A176" t="s">
        <v>399</v>
      </c>
      <c r="B176" s="1" t="s">
        <v>400</v>
      </c>
      <c r="C176" s="1" t="s">
        <v>14</v>
      </c>
      <c r="D176" s="2">
        <v>0</v>
      </c>
      <c r="E176" s="2">
        <v>0</v>
      </c>
      <c r="F176" s="2">
        <v>151.38999999999999</v>
      </c>
      <c r="G176" s="2">
        <v>0</v>
      </c>
    </row>
    <row r="177" spans="1:7">
      <c r="A177" t="s">
        <v>401</v>
      </c>
      <c r="B177" s="1" t="s">
        <v>402</v>
      </c>
      <c r="C177" s="1" t="s">
        <v>73</v>
      </c>
      <c r="D177" s="2">
        <v>0</v>
      </c>
      <c r="E177" s="2">
        <v>0</v>
      </c>
      <c r="F177" s="2">
        <v>0</v>
      </c>
      <c r="G177" s="2">
        <v>0</v>
      </c>
    </row>
    <row r="178" spans="1:7">
      <c r="A178" t="s">
        <v>403</v>
      </c>
      <c r="B178" s="1" t="s">
        <v>404</v>
      </c>
      <c r="C178" s="1" t="s">
        <v>33</v>
      </c>
      <c r="D178" s="2">
        <v>0</v>
      </c>
      <c r="E178" s="2">
        <v>0</v>
      </c>
      <c r="F178" s="2">
        <v>0</v>
      </c>
      <c r="G178" s="2">
        <v>0</v>
      </c>
    </row>
    <row r="179" spans="1:7">
      <c r="A179" t="s">
        <v>405</v>
      </c>
      <c r="B179" s="1" t="s">
        <v>406</v>
      </c>
      <c r="C179" s="1" t="s">
        <v>24</v>
      </c>
      <c r="D179" s="2">
        <v>0</v>
      </c>
      <c r="E179" s="2">
        <v>0</v>
      </c>
      <c r="F179" s="2">
        <v>0</v>
      </c>
      <c r="G179" s="2">
        <v>0</v>
      </c>
    </row>
    <row r="180" spans="1:7">
      <c r="A180" t="s">
        <v>407</v>
      </c>
      <c r="B180" s="1" t="s">
        <v>408</v>
      </c>
      <c r="C180" s="1" t="s">
        <v>73</v>
      </c>
      <c r="D180" s="2">
        <v>0</v>
      </c>
      <c r="E180" s="2">
        <v>0</v>
      </c>
      <c r="F180" s="2">
        <v>0</v>
      </c>
      <c r="G180" s="2">
        <v>0</v>
      </c>
    </row>
    <row r="181" spans="1:7">
      <c r="A181" t="s">
        <v>409</v>
      </c>
      <c r="B181" s="1" t="s">
        <v>410</v>
      </c>
      <c r="C181" s="1" t="s">
        <v>73</v>
      </c>
      <c r="D181" s="2">
        <v>0</v>
      </c>
      <c r="E181" s="2">
        <v>0</v>
      </c>
      <c r="F181" s="2">
        <v>0</v>
      </c>
      <c r="G181" s="2">
        <v>0</v>
      </c>
    </row>
    <row r="182" spans="1:7">
      <c r="A182" t="s">
        <v>411</v>
      </c>
      <c r="B182" s="1" t="s">
        <v>412</v>
      </c>
      <c r="C182" s="1" t="s">
        <v>76</v>
      </c>
      <c r="D182" s="2">
        <v>37202.25</v>
      </c>
      <c r="E182" s="2">
        <v>39863.25</v>
      </c>
      <c r="F182" s="2">
        <v>40225.83</v>
      </c>
      <c r="G182" s="2">
        <v>9913.77</v>
      </c>
    </row>
    <row r="183" spans="1:7">
      <c r="A183" t="s">
        <v>413</v>
      </c>
      <c r="B183" s="1" t="s">
        <v>414</v>
      </c>
      <c r="C183" s="1" t="s">
        <v>68</v>
      </c>
      <c r="D183" s="2">
        <v>0</v>
      </c>
      <c r="E183" s="2">
        <v>0</v>
      </c>
      <c r="F183" s="2">
        <v>0</v>
      </c>
      <c r="G183" s="2">
        <v>0</v>
      </c>
    </row>
    <row r="184" spans="1:7">
      <c r="A184" t="s">
        <v>415</v>
      </c>
      <c r="B184" s="1" t="s">
        <v>416</v>
      </c>
      <c r="C184" s="1" t="s">
        <v>174</v>
      </c>
      <c r="D184" s="2" t="s">
        <v>120</v>
      </c>
      <c r="E184" s="2" t="s">
        <v>120</v>
      </c>
      <c r="F184" s="2" t="s">
        <v>120</v>
      </c>
      <c r="G184" s="2" t="s">
        <v>120</v>
      </c>
    </row>
    <row r="185" spans="1:7">
      <c r="A185" t="s">
        <v>417</v>
      </c>
      <c r="B185" s="1" t="s">
        <v>418</v>
      </c>
      <c r="C185" s="1" t="s">
        <v>80</v>
      </c>
      <c r="D185" s="2">
        <v>0</v>
      </c>
      <c r="E185" s="2">
        <v>0</v>
      </c>
      <c r="F185" s="2">
        <v>0</v>
      </c>
      <c r="G185" s="2">
        <v>0</v>
      </c>
    </row>
    <row r="186" spans="1:7">
      <c r="A186" t="s">
        <v>419</v>
      </c>
      <c r="B186" s="1" t="s">
        <v>420</v>
      </c>
      <c r="C186" s="1" t="s">
        <v>24</v>
      </c>
      <c r="D186" s="2">
        <v>0</v>
      </c>
      <c r="E186" s="2">
        <v>0</v>
      </c>
      <c r="F186" s="2">
        <v>0</v>
      </c>
      <c r="G186" s="2">
        <v>0</v>
      </c>
    </row>
    <row r="187" spans="1:7">
      <c r="A187" t="s">
        <v>421</v>
      </c>
      <c r="B187" s="1" t="s">
        <v>422</v>
      </c>
      <c r="C187" s="1" t="s">
        <v>33</v>
      </c>
      <c r="D187" s="2">
        <v>0</v>
      </c>
      <c r="E187" s="2">
        <v>0</v>
      </c>
      <c r="F187" s="2">
        <v>0</v>
      </c>
      <c r="G187" s="2">
        <v>0</v>
      </c>
    </row>
    <row r="188" spans="1:7">
      <c r="A188" t="s">
        <v>423</v>
      </c>
      <c r="B188" s="1" t="s">
        <v>424</v>
      </c>
      <c r="C188" s="1" t="s">
        <v>33</v>
      </c>
      <c r="D188" s="2">
        <v>0</v>
      </c>
      <c r="E188" s="2">
        <v>0</v>
      </c>
      <c r="F188" s="2">
        <v>0</v>
      </c>
      <c r="G188" s="2">
        <v>0</v>
      </c>
    </row>
    <row r="189" spans="1:7">
      <c r="A189" t="s">
        <v>425</v>
      </c>
      <c r="B189" s="1" t="s">
        <v>426</v>
      </c>
      <c r="C189" s="1" t="s">
        <v>87</v>
      </c>
      <c r="D189" s="2">
        <v>0</v>
      </c>
      <c r="E189" s="2">
        <v>0</v>
      </c>
      <c r="F189" s="2">
        <v>0</v>
      </c>
      <c r="G189" s="2">
        <v>0</v>
      </c>
    </row>
    <row r="190" spans="1:7">
      <c r="A190" t="s">
        <v>427</v>
      </c>
      <c r="B190" s="1" t="s">
        <v>428</v>
      </c>
      <c r="C190" s="1" t="s">
        <v>84</v>
      </c>
      <c r="D190" s="2">
        <v>0</v>
      </c>
      <c r="E190" s="2">
        <v>0</v>
      </c>
      <c r="F190" s="2">
        <v>0</v>
      </c>
      <c r="G190" s="2">
        <v>0</v>
      </c>
    </row>
    <row r="191" spans="1:7">
      <c r="A191" t="s">
        <v>429</v>
      </c>
      <c r="B191" s="1" t="s">
        <v>430</v>
      </c>
      <c r="C191" s="1" t="s">
        <v>84</v>
      </c>
      <c r="D191" s="2">
        <v>0</v>
      </c>
      <c r="E191" s="2">
        <v>0</v>
      </c>
      <c r="F191" s="2">
        <v>0</v>
      </c>
      <c r="G191" s="2">
        <v>0</v>
      </c>
    </row>
    <row r="192" spans="1:7">
      <c r="A192" t="s">
        <v>431</v>
      </c>
      <c r="B192" s="1" t="s">
        <v>432</v>
      </c>
      <c r="C192" s="1" t="s">
        <v>87</v>
      </c>
      <c r="D192" s="2">
        <v>0</v>
      </c>
      <c r="E192" s="2">
        <v>0</v>
      </c>
      <c r="F192" s="2">
        <v>0</v>
      </c>
      <c r="G192" s="2">
        <v>0</v>
      </c>
    </row>
    <row r="193" spans="1:7">
      <c r="A193" t="s">
        <v>433</v>
      </c>
      <c r="B193" s="1" t="s">
        <v>434</v>
      </c>
      <c r="C193" s="1" t="s">
        <v>87</v>
      </c>
      <c r="D193" s="2">
        <v>0</v>
      </c>
      <c r="E193" s="2">
        <v>0</v>
      </c>
      <c r="F193" s="2">
        <v>0</v>
      </c>
      <c r="G193" s="2">
        <v>0</v>
      </c>
    </row>
    <row r="194" spans="1:7">
      <c r="A194" t="s">
        <v>435</v>
      </c>
      <c r="B194" s="1" t="s">
        <v>436</v>
      </c>
      <c r="C194" s="1" t="s">
        <v>24</v>
      </c>
      <c r="D194" s="2">
        <v>0</v>
      </c>
      <c r="E194" s="2">
        <v>0</v>
      </c>
      <c r="F194" s="2">
        <v>0</v>
      </c>
      <c r="G194" s="2">
        <v>0</v>
      </c>
    </row>
    <row r="195" spans="1:7">
      <c r="A195" t="s">
        <v>437</v>
      </c>
      <c r="B195" s="1" t="s">
        <v>438</v>
      </c>
      <c r="C195" s="1" t="s">
        <v>167</v>
      </c>
      <c r="D195" s="2">
        <v>0</v>
      </c>
      <c r="E195" s="2">
        <v>0</v>
      </c>
      <c r="F195" s="2">
        <v>0</v>
      </c>
      <c r="G195" s="2">
        <v>0</v>
      </c>
    </row>
    <row r="196" spans="1:7">
      <c r="A196" t="s">
        <v>439</v>
      </c>
      <c r="B196" s="1" t="s">
        <v>440</v>
      </c>
      <c r="C196" s="1" t="s">
        <v>76</v>
      </c>
      <c r="D196" s="2">
        <v>0</v>
      </c>
      <c r="E196" s="2">
        <v>0</v>
      </c>
      <c r="F196" s="2">
        <v>0</v>
      </c>
      <c r="G196" s="2">
        <v>0</v>
      </c>
    </row>
    <row r="197" spans="1:7">
      <c r="A197" t="s">
        <v>441</v>
      </c>
      <c r="B197" s="1" t="s">
        <v>442</v>
      </c>
      <c r="C197" s="1" t="s">
        <v>87</v>
      </c>
      <c r="D197" s="2" t="s">
        <v>120</v>
      </c>
      <c r="E197" s="2" t="s">
        <v>120</v>
      </c>
      <c r="F197" s="2" t="s">
        <v>120</v>
      </c>
      <c r="G197" s="2" t="s">
        <v>120</v>
      </c>
    </row>
    <row r="198" spans="1:7">
      <c r="A198" t="s">
        <v>443</v>
      </c>
      <c r="B198" s="1" t="s">
        <v>444</v>
      </c>
      <c r="C198" s="1" t="s">
        <v>68</v>
      </c>
      <c r="D198" s="2">
        <v>0</v>
      </c>
      <c r="E198" s="2">
        <v>0</v>
      </c>
      <c r="F198" s="2">
        <v>0</v>
      </c>
      <c r="G198" s="2">
        <v>0</v>
      </c>
    </row>
    <row r="199" spans="1:7">
      <c r="A199" t="s">
        <v>445</v>
      </c>
      <c r="B199" s="1" t="s">
        <v>446</v>
      </c>
      <c r="C199" s="1" t="s">
        <v>174</v>
      </c>
      <c r="D199" s="2">
        <v>0</v>
      </c>
      <c r="E199" s="2">
        <v>0</v>
      </c>
      <c r="F199" s="2">
        <v>0</v>
      </c>
      <c r="G199" s="2">
        <v>0</v>
      </c>
    </row>
    <row r="200" spans="1:7">
      <c r="A200" t="s">
        <v>447</v>
      </c>
      <c r="B200" s="1" t="s">
        <v>448</v>
      </c>
      <c r="C200" s="1" t="s">
        <v>84</v>
      </c>
      <c r="D200" s="2">
        <v>0</v>
      </c>
      <c r="E200" s="2">
        <v>0</v>
      </c>
      <c r="F200" s="2">
        <v>0</v>
      </c>
      <c r="G200" s="2">
        <v>0</v>
      </c>
    </row>
    <row r="201" spans="1:7">
      <c r="A201" t="s">
        <v>449</v>
      </c>
      <c r="B201" s="1" t="s">
        <v>450</v>
      </c>
      <c r="C201" s="1" t="s">
        <v>87</v>
      </c>
      <c r="D201" s="2" t="s">
        <v>120</v>
      </c>
      <c r="E201" s="2" t="s">
        <v>120</v>
      </c>
      <c r="F201" s="2" t="s">
        <v>120</v>
      </c>
      <c r="G201" s="2" t="s">
        <v>120</v>
      </c>
    </row>
    <row r="202" spans="1:7">
      <c r="A202" t="s">
        <v>451</v>
      </c>
      <c r="B202" s="1" t="s">
        <v>452</v>
      </c>
      <c r="C202" s="1" t="s">
        <v>24</v>
      </c>
      <c r="D202" s="2">
        <v>5330.16</v>
      </c>
      <c r="E202" s="2">
        <v>0</v>
      </c>
      <c r="F202" s="2">
        <v>0</v>
      </c>
      <c r="G202" s="2">
        <v>0</v>
      </c>
    </row>
    <row r="203" spans="1:7">
      <c r="A203" t="s">
        <v>17</v>
      </c>
      <c r="B203" s="1" t="s">
        <v>453</v>
      </c>
      <c r="C203" s="1" t="s">
        <v>17</v>
      </c>
      <c r="D203" s="2">
        <v>1215534.3207</v>
      </c>
      <c r="E203" s="2">
        <v>644207.26679999998</v>
      </c>
      <c r="F203" s="2">
        <v>192476.1942</v>
      </c>
      <c r="G203" s="2">
        <v>185218.13199999998</v>
      </c>
    </row>
    <row r="204" spans="1:7">
      <c r="A204" t="s">
        <v>454</v>
      </c>
      <c r="B204" s="1" t="s">
        <v>455</v>
      </c>
      <c r="C204" s="1" t="s">
        <v>84</v>
      </c>
      <c r="D204" s="2">
        <v>0</v>
      </c>
      <c r="E204" s="2">
        <v>0</v>
      </c>
      <c r="F204" s="2">
        <v>0</v>
      </c>
      <c r="G204" s="2">
        <v>0</v>
      </c>
    </row>
    <row r="205" spans="1:7">
      <c r="A205" t="s">
        <v>456</v>
      </c>
      <c r="B205" s="1" t="s">
        <v>457</v>
      </c>
      <c r="C205" s="1" t="s">
        <v>24</v>
      </c>
      <c r="D205" s="2">
        <v>0</v>
      </c>
      <c r="E205" s="2">
        <v>0</v>
      </c>
      <c r="F205" s="2">
        <v>0</v>
      </c>
      <c r="G205" s="2">
        <v>0</v>
      </c>
    </row>
    <row r="206" spans="1:7">
      <c r="A206" t="s">
        <v>458</v>
      </c>
      <c r="B206" s="1" t="s">
        <v>459</v>
      </c>
      <c r="C206" s="1" t="s">
        <v>24</v>
      </c>
      <c r="D206" s="2">
        <v>10950.23</v>
      </c>
      <c r="E206" s="2">
        <v>0</v>
      </c>
      <c r="F206" s="2">
        <v>0</v>
      </c>
      <c r="G206" s="2">
        <v>0</v>
      </c>
    </row>
    <row r="207" spans="1:7">
      <c r="A207" t="s">
        <v>460</v>
      </c>
      <c r="B207" s="1" t="s">
        <v>461</v>
      </c>
      <c r="C207" s="1" t="s">
        <v>24</v>
      </c>
      <c r="D207" s="2">
        <v>0</v>
      </c>
      <c r="E207" s="2">
        <v>0</v>
      </c>
      <c r="F207" s="2">
        <v>0</v>
      </c>
      <c r="G207" s="2">
        <v>0</v>
      </c>
    </row>
    <row r="208" spans="1:7">
      <c r="A208" t="s">
        <v>464</v>
      </c>
      <c r="B208" s="1" t="s">
        <v>465</v>
      </c>
      <c r="C208" s="1" t="s">
        <v>263</v>
      </c>
      <c r="D208" s="2">
        <v>0</v>
      </c>
      <c r="E208" s="2">
        <v>0</v>
      </c>
      <c r="F208" s="2">
        <v>0</v>
      </c>
      <c r="G208" s="2">
        <v>0</v>
      </c>
    </row>
    <row r="209" spans="1:7">
      <c r="A209" t="s">
        <v>466</v>
      </c>
      <c r="B209" s="1" t="s">
        <v>467</v>
      </c>
      <c r="C209" s="1" t="s">
        <v>76</v>
      </c>
      <c r="D209" s="2">
        <v>0</v>
      </c>
      <c r="E209" s="2">
        <v>0</v>
      </c>
      <c r="F209" s="2">
        <v>0</v>
      </c>
      <c r="G209" s="2">
        <v>0</v>
      </c>
    </row>
    <row r="210" spans="1:7">
      <c r="A210" t="s">
        <v>468</v>
      </c>
      <c r="B210" s="1" t="s">
        <v>469</v>
      </c>
      <c r="C210" s="1" t="s">
        <v>87</v>
      </c>
      <c r="D210" s="2">
        <v>0</v>
      </c>
      <c r="E210" s="2">
        <v>0</v>
      </c>
      <c r="F210" s="2">
        <v>0</v>
      </c>
      <c r="G210" s="2">
        <v>0</v>
      </c>
    </row>
    <row r="211" spans="1:7">
      <c r="A211" t="s">
        <v>470</v>
      </c>
      <c r="B211" s="1" t="s">
        <v>471</v>
      </c>
      <c r="C211" s="1" t="s">
        <v>87</v>
      </c>
      <c r="D211" s="2">
        <v>0</v>
      </c>
      <c r="E211" s="2">
        <v>0</v>
      </c>
      <c r="F211" s="2">
        <v>0</v>
      </c>
      <c r="G211" s="2">
        <v>0</v>
      </c>
    </row>
    <row r="212" spans="1:7">
      <c r="A212" t="s">
        <v>472</v>
      </c>
      <c r="B212" s="1" t="s">
        <v>473</v>
      </c>
      <c r="C212" s="1" t="s">
        <v>76</v>
      </c>
      <c r="D212" s="2" t="s">
        <v>120</v>
      </c>
      <c r="E212" s="2" t="s">
        <v>120</v>
      </c>
      <c r="F212" s="2" t="s">
        <v>120</v>
      </c>
      <c r="G212" s="2" t="s">
        <v>120</v>
      </c>
    </row>
    <row r="213" spans="1:7">
      <c r="A213" t="s">
        <v>474</v>
      </c>
      <c r="B213" s="1" t="s">
        <v>475</v>
      </c>
      <c r="C213" s="1" t="s">
        <v>76</v>
      </c>
      <c r="D213" s="2">
        <v>0</v>
      </c>
      <c r="E213" s="2">
        <v>0</v>
      </c>
      <c r="F213" s="2">
        <v>616.76</v>
      </c>
      <c r="G213" s="2">
        <v>0</v>
      </c>
    </row>
    <row r="214" spans="1:7">
      <c r="A214" t="s">
        <v>476</v>
      </c>
      <c r="B214" s="1" t="s">
        <v>477</v>
      </c>
      <c r="C214" s="1" t="s">
        <v>76</v>
      </c>
      <c r="D214" s="2">
        <v>0</v>
      </c>
      <c r="E214" s="2">
        <v>0</v>
      </c>
      <c r="F214" s="2">
        <v>0</v>
      </c>
      <c r="G214" s="2">
        <v>0</v>
      </c>
    </row>
    <row r="215" spans="1:7">
      <c r="A215" t="s">
        <v>478</v>
      </c>
      <c r="B215" s="1" t="s">
        <v>479</v>
      </c>
      <c r="C215" s="1" t="s">
        <v>80</v>
      </c>
      <c r="D215" s="2">
        <v>0</v>
      </c>
      <c r="E215" s="2">
        <v>0</v>
      </c>
      <c r="F215" s="2">
        <v>0</v>
      </c>
      <c r="G215" s="2">
        <v>0</v>
      </c>
    </row>
    <row r="216" spans="1:7">
      <c r="A216" t="s">
        <v>480</v>
      </c>
      <c r="B216" s="1" t="s">
        <v>481</v>
      </c>
      <c r="C216" s="1" t="s">
        <v>68</v>
      </c>
      <c r="D216" s="2">
        <v>0</v>
      </c>
      <c r="E216" s="2">
        <v>0</v>
      </c>
      <c r="F216" s="2">
        <v>0</v>
      </c>
      <c r="G216" s="2">
        <v>0</v>
      </c>
    </row>
    <row r="217" spans="1:7">
      <c r="A217" t="s">
        <v>482</v>
      </c>
      <c r="B217" s="1" t="s">
        <v>483</v>
      </c>
      <c r="C217" s="1" t="s">
        <v>33</v>
      </c>
      <c r="D217" s="2">
        <v>0</v>
      </c>
      <c r="E217" s="2">
        <v>0</v>
      </c>
      <c r="F217" s="2">
        <v>0</v>
      </c>
      <c r="G217" s="2">
        <v>0</v>
      </c>
    </row>
    <row r="218" spans="1:7">
      <c r="A218" t="s">
        <v>484</v>
      </c>
      <c r="B218" s="1" t="s">
        <v>485</v>
      </c>
      <c r="C218" s="1" t="s">
        <v>68</v>
      </c>
      <c r="D218" s="2">
        <v>0</v>
      </c>
      <c r="E218" s="2">
        <v>0</v>
      </c>
      <c r="F218" s="2">
        <v>0</v>
      </c>
      <c r="G218" s="2">
        <v>0</v>
      </c>
    </row>
    <row r="219" spans="1:7">
      <c r="A219" t="s">
        <v>486</v>
      </c>
      <c r="B219" s="1" t="s">
        <v>487</v>
      </c>
      <c r="C219" s="1" t="s">
        <v>68</v>
      </c>
      <c r="D219" s="2">
        <v>0</v>
      </c>
      <c r="E219" s="2">
        <v>0</v>
      </c>
      <c r="F219" s="2">
        <v>0</v>
      </c>
      <c r="G219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0"/>
  <sheetViews>
    <sheetView topLeftCell="A25" workbookViewId="0">
      <selection activeCell="J40" sqref="J40"/>
    </sheetView>
  </sheetViews>
  <sheetFormatPr defaultRowHeight="15"/>
  <cols>
    <col min="1" max="1" width="9" bestFit="1" customWidth="1"/>
    <col min="2" max="2" width="27" bestFit="1" customWidth="1"/>
    <col min="3" max="3" width="12.42578125" bestFit="1" customWidth="1"/>
    <col min="4" max="13" width="10.7109375" customWidth="1"/>
    <col min="15" max="15" width="17.42578125" bestFit="1" customWidth="1"/>
  </cols>
  <sheetData>
    <row r="1" spans="1:17">
      <c r="A1" t="s">
        <v>6</v>
      </c>
      <c r="B1" t="s">
        <v>6</v>
      </c>
      <c r="C1" t="s">
        <v>6</v>
      </c>
      <c r="D1" t="s">
        <v>49</v>
      </c>
      <c r="O1" t="s">
        <v>489</v>
      </c>
      <c r="P1" t="s">
        <v>499</v>
      </c>
    </row>
    <row r="2" spans="1:17">
      <c r="A2" t="s">
        <v>50</v>
      </c>
      <c r="B2" t="s">
        <v>51</v>
      </c>
      <c r="C2" t="s">
        <v>52</v>
      </c>
      <c r="D2" s="3" t="s">
        <v>53</v>
      </c>
      <c r="E2" s="3" t="s">
        <v>54</v>
      </c>
      <c r="F2" s="3" t="s">
        <v>55</v>
      </c>
      <c r="G2" s="3" t="s">
        <v>56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61</v>
      </c>
      <c r="M2" s="3" t="s">
        <v>62</v>
      </c>
      <c r="O2" s="3" t="s">
        <v>53</v>
      </c>
      <c r="P2" s="3" t="s">
        <v>488</v>
      </c>
      <c r="Q2" s="3"/>
    </row>
    <row r="3" spans="1:17">
      <c r="A3" t="s">
        <v>63</v>
      </c>
      <c r="B3" s="1" t="s">
        <v>64</v>
      </c>
      <c r="C3" s="1" t="s">
        <v>24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79.59</v>
      </c>
      <c r="K3" s="2">
        <v>0</v>
      </c>
      <c r="L3" s="2">
        <v>0</v>
      </c>
      <c r="M3" s="2">
        <v>0</v>
      </c>
      <c r="O3" s="3" t="s">
        <v>54</v>
      </c>
      <c r="P3" s="3" t="s">
        <v>490</v>
      </c>
    </row>
    <row r="4" spans="1:17">
      <c r="A4" t="s">
        <v>65</v>
      </c>
      <c r="B4" s="1" t="s">
        <v>10</v>
      </c>
      <c r="C4" s="1" t="s">
        <v>15</v>
      </c>
      <c r="D4" s="2">
        <v>643557.14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O4" s="3" t="s">
        <v>55</v>
      </c>
      <c r="P4" s="3" t="s">
        <v>491</v>
      </c>
    </row>
    <row r="5" spans="1:17">
      <c r="A5" t="s">
        <v>66</v>
      </c>
      <c r="B5" s="1" t="s">
        <v>67</v>
      </c>
      <c r="C5" s="1" t="s">
        <v>68</v>
      </c>
      <c r="D5" s="2">
        <v>1254646.1599999999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O5" s="3" t="s">
        <v>56</v>
      </c>
      <c r="P5" s="3" t="s">
        <v>492</v>
      </c>
    </row>
    <row r="6" spans="1:17">
      <c r="A6" t="s">
        <v>69</v>
      </c>
      <c r="B6" s="1" t="s">
        <v>70</v>
      </c>
      <c r="C6" s="1" t="s">
        <v>24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82.11</v>
      </c>
      <c r="K6" s="2">
        <v>0</v>
      </c>
      <c r="L6" s="2">
        <v>0</v>
      </c>
      <c r="M6" s="2">
        <v>0</v>
      </c>
      <c r="O6" s="3" t="s">
        <v>57</v>
      </c>
      <c r="P6" s="3" t="s">
        <v>493</v>
      </c>
    </row>
    <row r="7" spans="1:17">
      <c r="A7" t="s">
        <v>71</v>
      </c>
      <c r="B7" s="1" t="s">
        <v>72</v>
      </c>
      <c r="C7" s="1" t="s">
        <v>73</v>
      </c>
      <c r="D7" s="2">
        <v>28681.19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O7" s="3" t="s">
        <v>58</v>
      </c>
      <c r="P7" s="3" t="s">
        <v>494</v>
      </c>
    </row>
    <row r="8" spans="1:17">
      <c r="A8" t="s">
        <v>74</v>
      </c>
      <c r="B8" s="1" t="s">
        <v>75</v>
      </c>
      <c r="C8" s="1" t="s">
        <v>76</v>
      </c>
      <c r="D8" s="2">
        <v>0</v>
      </c>
      <c r="E8" s="2">
        <v>0</v>
      </c>
      <c r="F8" s="2">
        <v>0</v>
      </c>
      <c r="G8" s="2">
        <v>0</v>
      </c>
      <c r="H8" s="2">
        <v>33.14</v>
      </c>
      <c r="I8" s="2">
        <v>474.32</v>
      </c>
      <c r="J8" s="2">
        <v>0</v>
      </c>
      <c r="K8" s="2">
        <v>0</v>
      </c>
      <c r="L8" s="2">
        <v>0</v>
      </c>
      <c r="M8" s="2">
        <v>0</v>
      </c>
      <c r="O8" s="3" t="s">
        <v>59</v>
      </c>
      <c r="P8" s="3" t="s">
        <v>495</v>
      </c>
    </row>
    <row r="9" spans="1:17">
      <c r="A9" t="s">
        <v>77</v>
      </c>
      <c r="B9" s="1" t="s">
        <v>78</v>
      </c>
      <c r="C9" s="1" t="s">
        <v>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205.67</v>
      </c>
      <c r="J9" s="2">
        <v>587.66999999999996</v>
      </c>
      <c r="K9" s="2">
        <v>0</v>
      </c>
      <c r="L9" s="2">
        <v>0</v>
      </c>
      <c r="M9" s="2">
        <v>0</v>
      </c>
      <c r="O9" s="3" t="s">
        <v>60</v>
      </c>
      <c r="P9" s="3" t="s">
        <v>496</v>
      </c>
    </row>
    <row r="10" spans="1:17">
      <c r="A10" t="s">
        <v>79</v>
      </c>
      <c r="B10" s="1" t="s">
        <v>36</v>
      </c>
      <c r="C10" s="1" t="s">
        <v>80</v>
      </c>
      <c r="D10" s="2">
        <v>44177.61</v>
      </c>
      <c r="E10" s="2">
        <v>25362.77</v>
      </c>
      <c r="F10" s="2">
        <v>1137.53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O10" s="3" t="s">
        <v>61</v>
      </c>
      <c r="P10" s="3" t="s">
        <v>497</v>
      </c>
    </row>
    <row r="11" spans="1:17">
      <c r="A11" t="s">
        <v>81</v>
      </c>
      <c r="B11" s="1" t="s">
        <v>82</v>
      </c>
      <c r="C11" s="1" t="s">
        <v>24</v>
      </c>
      <c r="D11" s="2">
        <v>1804291.81</v>
      </c>
      <c r="E11" s="2">
        <v>177292.52</v>
      </c>
      <c r="F11" s="2">
        <v>91565.74</v>
      </c>
      <c r="G11" s="2">
        <v>79364.89</v>
      </c>
      <c r="H11" s="2">
        <v>96479.38</v>
      </c>
      <c r="I11" s="2">
        <v>120279.03</v>
      </c>
      <c r="J11" s="2">
        <v>142222.72</v>
      </c>
      <c r="K11" s="2">
        <v>173991.99</v>
      </c>
      <c r="L11" s="2">
        <v>89152.05</v>
      </c>
      <c r="M11" s="2">
        <v>12655.02</v>
      </c>
      <c r="O11" s="3" t="s">
        <v>62</v>
      </c>
      <c r="P11" s="3" t="s">
        <v>498</v>
      </c>
    </row>
    <row r="12" spans="1:17">
      <c r="A12" t="s">
        <v>83</v>
      </c>
      <c r="B12" s="1" t="s">
        <v>37</v>
      </c>
      <c r="C12" s="1" t="s">
        <v>84</v>
      </c>
      <c r="D12" s="2">
        <v>29702.07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</row>
    <row r="13" spans="1:17">
      <c r="A13" t="s">
        <v>85</v>
      </c>
      <c r="B13" s="1" t="s">
        <v>86</v>
      </c>
      <c r="C13" s="1" t="s">
        <v>87</v>
      </c>
      <c r="D13" s="2">
        <v>164.72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7">
      <c r="A14" t="s">
        <v>88</v>
      </c>
      <c r="B14" s="1" t="s">
        <v>89</v>
      </c>
      <c r="C14" s="1" t="s">
        <v>24</v>
      </c>
      <c r="D14" s="2">
        <v>531.66999999999996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spans="1:17">
      <c r="A15" t="s">
        <v>90</v>
      </c>
      <c r="B15" s="1" t="s">
        <v>91</v>
      </c>
      <c r="C15" s="1" t="s">
        <v>92</v>
      </c>
      <c r="D15" s="2">
        <v>4018100.48</v>
      </c>
      <c r="E15" s="2">
        <v>735388.83</v>
      </c>
      <c r="F15" s="2">
        <v>807665.25</v>
      </c>
      <c r="G15" s="2">
        <v>752502.28</v>
      </c>
      <c r="H15" s="2">
        <v>538316.71</v>
      </c>
      <c r="I15" s="2">
        <v>444367.11</v>
      </c>
      <c r="J15" s="2">
        <v>339142.79</v>
      </c>
      <c r="K15" s="2">
        <v>78515.33</v>
      </c>
      <c r="L15" s="2">
        <v>0</v>
      </c>
      <c r="M15" s="2">
        <v>0</v>
      </c>
    </row>
    <row r="16" spans="1:17">
      <c r="A16" t="s">
        <v>93</v>
      </c>
      <c r="B16" s="1" t="s">
        <v>94</v>
      </c>
      <c r="C16" s="1" t="s">
        <v>76</v>
      </c>
      <c r="D16" s="2">
        <v>58854.76</v>
      </c>
      <c r="E16" s="2">
        <v>3535.41</v>
      </c>
      <c r="F16" s="2">
        <v>6369.43</v>
      </c>
      <c r="G16" s="2">
        <v>2094.34</v>
      </c>
      <c r="H16" s="2">
        <v>3650.27</v>
      </c>
      <c r="I16" s="2">
        <v>5578.01</v>
      </c>
      <c r="J16" s="2">
        <v>2074.73</v>
      </c>
      <c r="K16" s="2">
        <v>1138.45</v>
      </c>
      <c r="L16" s="2">
        <v>601.6</v>
      </c>
      <c r="M16" s="2">
        <v>0</v>
      </c>
    </row>
    <row r="17" spans="1:13">
      <c r="A17" t="s">
        <v>95</v>
      </c>
      <c r="B17" s="1" t="s">
        <v>96</v>
      </c>
      <c r="C17" s="1" t="s">
        <v>84</v>
      </c>
      <c r="D17" s="2">
        <v>101782.2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>
      <c r="A18" t="s">
        <v>97</v>
      </c>
      <c r="B18" s="1" t="s">
        <v>98</v>
      </c>
      <c r="C18" s="1" t="s">
        <v>68</v>
      </c>
      <c r="D18" s="2">
        <v>27368.3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>
      <c r="A19" t="s">
        <v>99</v>
      </c>
      <c r="B19" s="1" t="s">
        <v>100</v>
      </c>
      <c r="C19" s="1" t="s">
        <v>76</v>
      </c>
      <c r="D19" s="2">
        <v>0</v>
      </c>
      <c r="E19" s="2">
        <v>7825.96</v>
      </c>
      <c r="F19" s="2">
        <v>11053</v>
      </c>
      <c r="G19" s="2">
        <v>3496.68</v>
      </c>
      <c r="H19" s="2">
        <v>1952.47</v>
      </c>
      <c r="I19" s="2">
        <v>2044.65</v>
      </c>
      <c r="J19" s="2">
        <v>2625</v>
      </c>
      <c r="K19" s="2">
        <v>1613.16</v>
      </c>
      <c r="L19" s="2">
        <v>0</v>
      </c>
      <c r="M19" s="2">
        <v>0</v>
      </c>
    </row>
    <row r="20" spans="1:13">
      <c r="A20" t="s">
        <v>101</v>
      </c>
      <c r="B20" s="1" t="s">
        <v>102</v>
      </c>
      <c r="C20" s="1" t="s">
        <v>33</v>
      </c>
      <c r="D20" s="2">
        <v>116920.8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>
      <c r="A21" t="s">
        <v>103</v>
      </c>
      <c r="B21" s="1" t="s">
        <v>104</v>
      </c>
      <c r="C21" s="1" t="s">
        <v>33</v>
      </c>
      <c r="D21" s="2">
        <v>274008.65999999997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>
      <c r="A22" t="s">
        <v>105</v>
      </c>
      <c r="B22" s="1" t="s">
        <v>106</v>
      </c>
      <c r="C22" s="1" t="s">
        <v>15</v>
      </c>
      <c r="D22" s="2">
        <v>138447.82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3">
      <c r="A23" t="s">
        <v>107</v>
      </c>
      <c r="B23" s="1" t="s">
        <v>108</v>
      </c>
      <c r="C23" s="1" t="s">
        <v>73</v>
      </c>
      <c r="D23" s="2">
        <v>109067.83</v>
      </c>
      <c r="E23" s="2">
        <v>2011.73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>
      <c r="A24" t="s">
        <v>109</v>
      </c>
      <c r="B24" s="1" t="s">
        <v>110</v>
      </c>
      <c r="C24" s="1" t="s">
        <v>80</v>
      </c>
      <c r="D24" s="2">
        <v>0</v>
      </c>
      <c r="E24" s="2">
        <v>0</v>
      </c>
      <c r="F24" s="2">
        <v>566.83000000000004</v>
      </c>
      <c r="G24" s="2">
        <v>76.099999999999994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</row>
    <row r="25" spans="1:13">
      <c r="A25" t="s">
        <v>111</v>
      </c>
      <c r="B25" s="1" t="s">
        <v>112</v>
      </c>
      <c r="C25" s="1" t="s">
        <v>24</v>
      </c>
      <c r="D25" s="2">
        <v>3367.07</v>
      </c>
      <c r="E25" s="2">
        <v>0</v>
      </c>
      <c r="F25" s="2">
        <v>1383.13</v>
      </c>
      <c r="G25" s="2">
        <v>6784.47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>
      <c r="A26" t="s">
        <v>113</v>
      </c>
      <c r="B26" s="1" t="s">
        <v>114</v>
      </c>
      <c r="C26" s="1" t="s">
        <v>73</v>
      </c>
      <c r="D26" s="2">
        <v>51538.11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>
      <c r="A27" t="s">
        <v>115</v>
      </c>
      <c r="B27" s="1" t="s">
        <v>116</v>
      </c>
      <c r="C27" s="1" t="s">
        <v>84</v>
      </c>
      <c r="D27" s="2">
        <v>168451.03</v>
      </c>
      <c r="E27" s="2">
        <v>24365.9</v>
      </c>
      <c r="F27" s="2">
        <v>14498.61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</row>
    <row r="28" spans="1:13">
      <c r="A28" t="s">
        <v>117</v>
      </c>
      <c r="B28" s="1" t="s">
        <v>18</v>
      </c>
      <c r="C28" s="1" t="s">
        <v>24</v>
      </c>
      <c r="D28" s="2">
        <v>12248.01</v>
      </c>
      <c r="E28" s="2">
        <v>4738.42</v>
      </c>
      <c r="F28" s="2">
        <v>1603.12</v>
      </c>
      <c r="G28" s="2">
        <v>3310</v>
      </c>
      <c r="H28" s="2">
        <v>0</v>
      </c>
      <c r="I28" s="2">
        <v>113.86</v>
      </c>
      <c r="J28" s="2">
        <v>0</v>
      </c>
      <c r="K28" s="2">
        <v>0</v>
      </c>
      <c r="L28" s="2">
        <v>0</v>
      </c>
      <c r="M28" s="2">
        <v>0</v>
      </c>
    </row>
    <row r="29" spans="1:13">
      <c r="A29" s="1" t="s">
        <v>118</v>
      </c>
      <c r="B29" s="1" t="s">
        <v>119</v>
      </c>
      <c r="C29" s="1" t="s">
        <v>24</v>
      </c>
      <c r="D29" s="2" t="s">
        <v>120</v>
      </c>
      <c r="E29" s="2" t="s">
        <v>120</v>
      </c>
      <c r="F29" s="2" t="s">
        <v>120</v>
      </c>
      <c r="G29" s="2" t="s">
        <v>120</v>
      </c>
      <c r="H29" s="2" t="s">
        <v>120</v>
      </c>
      <c r="I29" s="2" t="s">
        <v>120</v>
      </c>
      <c r="J29" s="2" t="s">
        <v>120</v>
      </c>
      <c r="K29" s="2" t="s">
        <v>120</v>
      </c>
      <c r="L29" s="2" t="s">
        <v>120</v>
      </c>
      <c r="M29" s="2" t="s">
        <v>120</v>
      </c>
    </row>
    <row r="30" spans="1:13">
      <c r="A30" t="s">
        <v>121</v>
      </c>
      <c r="B30" s="1" t="s">
        <v>122</v>
      </c>
      <c r="C30" s="1" t="s">
        <v>24</v>
      </c>
      <c r="D30" s="2">
        <v>703699</v>
      </c>
      <c r="E30" s="2">
        <v>122515.82</v>
      </c>
      <c r="F30" s="2">
        <v>66258.34</v>
      </c>
      <c r="G30" s="2">
        <v>82376.36</v>
      </c>
      <c r="H30" s="2">
        <v>58480.35</v>
      </c>
      <c r="I30" s="2">
        <v>32753.279999999999</v>
      </c>
      <c r="J30" s="2">
        <v>20736.169999999998</v>
      </c>
      <c r="K30" s="2">
        <v>5875.27</v>
      </c>
      <c r="L30" s="2">
        <v>0</v>
      </c>
      <c r="M30" s="2">
        <v>0</v>
      </c>
    </row>
    <row r="31" spans="1:13">
      <c r="A31" t="s">
        <v>123</v>
      </c>
      <c r="B31" s="1" t="s">
        <v>34</v>
      </c>
      <c r="C31" s="1" t="s">
        <v>24</v>
      </c>
      <c r="D31" s="2">
        <v>8395473.6199999992</v>
      </c>
      <c r="E31" s="2">
        <v>107255.24</v>
      </c>
      <c r="F31" s="2">
        <v>3089.46</v>
      </c>
      <c r="G31" s="2">
        <v>6713.04</v>
      </c>
      <c r="H31" s="2">
        <v>360.97</v>
      </c>
      <c r="I31" s="2">
        <v>6093.94</v>
      </c>
      <c r="J31" s="2">
        <v>0</v>
      </c>
      <c r="K31" s="2">
        <v>33.03</v>
      </c>
      <c r="L31" s="2">
        <v>3791.37</v>
      </c>
      <c r="M31" s="2">
        <v>23.09</v>
      </c>
    </row>
    <row r="32" spans="1:13">
      <c r="A32" t="s">
        <v>124</v>
      </c>
      <c r="B32" s="1" t="s">
        <v>125</v>
      </c>
      <c r="C32" s="1" t="s">
        <v>24</v>
      </c>
      <c r="D32" s="2">
        <v>449.01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</row>
    <row r="33" spans="1:13">
      <c r="A33" t="s">
        <v>126</v>
      </c>
      <c r="B33" s="1" t="s">
        <v>127</v>
      </c>
      <c r="C33" s="1" t="s">
        <v>87</v>
      </c>
      <c r="D33" s="2">
        <v>5766.79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>
      <c r="A34" t="s">
        <v>128</v>
      </c>
      <c r="B34" s="1" t="s">
        <v>12</v>
      </c>
      <c r="C34" s="1" t="s">
        <v>15</v>
      </c>
      <c r="D34" s="2">
        <v>39991.230000000003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>
      <c r="A35" t="s">
        <v>129</v>
      </c>
      <c r="B35" s="1" t="s">
        <v>130</v>
      </c>
      <c r="C35" s="1" t="s">
        <v>68</v>
      </c>
      <c r="D35" s="2">
        <v>581122.39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</row>
    <row r="36" spans="1:13">
      <c r="A36" t="s">
        <v>131</v>
      </c>
      <c r="B36" s="1" t="s">
        <v>132</v>
      </c>
      <c r="C36" s="1" t="s">
        <v>33</v>
      </c>
      <c r="D36" s="2">
        <v>622696.18999999994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>
      <c r="A37" t="s">
        <v>14</v>
      </c>
      <c r="B37" s="1" t="s">
        <v>8</v>
      </c>
      <c r="C37" s="1" t="s">
        <v>14</v>
      </c>
      <c r="D37" s="2">
        <v>4252644.1100000003</v>
      </c>
      <c r="E37" s="2">
        <v>570351.74</v>
      </c>
      <c r="F37" s="2">
        <v>376396.05</v>
      </c>
      <c r="G37" s="2">
        <v>548251.47</v>
      </c>
      <c r="H37" s="2">
        <v>653102.78</v>
      </c>
      <c r="I37" s="2">
        <v>822965.4</v>
      </c>
      <c r="J37" s="2">
        <v>1283767.97</v>
      </c>
      <c r="K37" s="2">
        <v>755292.34</v>
      </c>
      <c r="L37" s="2">
        <v>499602.7</v>
      </c>
      <c r="M37" s="2">
        <v>89685.04</v>
      </c>
    </row>
    <row r="38" spans="1:13">
      <c r="A38" t="s">
        <v>133</v>
      </c>
      <c r="B38" s="1" t="s">
        <v>134</v>
      </c>
      <c r="C38" s="1" t="s">
        <v>76</v>
      </c>
      <c r="D38" s="2">
        <v>24094.959999999999</v>
      </c>
      <c r="E38" s="2">
        <v>2122.6799999999998</v>
      </c>
      <c r="F38" s="2">
        <v>0</v>
      </c>
      <c r="G38" s="2">
        <v>1993.04</v>
      </c>
      <c r="H38" s="2">
        <v>0</v>
      </c>
      <c r="I38" s="2">
        <v>8781.0300000000007</v>
      </c>
      <c r="J38" s="2">
        <v>2141.79</v>
      </c>
      <c r="K38" s="2">
        <v>2338.7600000000002</v>
      </c>
      <c r="L38" s="2">
        <v>0</v>
      </c>
      <c r="M38" s="2">
        <v>0</v>
      </c>
    </row>
    <row r="39" spans="1:13">
      <c r="A39" t="s">
        <v>135</v>
      </c>
      <c r="B39" s="1" t="s">
        <v>136</v>
      </c>
      <c r="C39" s="1" t="s">
        <v>24</v>
      </c>
      <c r="D39" s="2">
        <v>337339.81</v>
      </c>
      <c r="E39" s="2">
        <v>33407.919999999998</v>
      </c>
      <c r="F39" s="2">
        <v>31165.759999999998</v>
      </c>
      <c r="G39" s="2">
        <v>44796.49</v>
      </c>
      <c r="H39" s="2">
        <v>101755.47</v>
      </c>
      <c r="I39" s="2">
        <v>65314.44</v>
      </c>
      <c r="J39" s="2">
        <v>59949.31</v>
      </c>
      <c r="K39" s="2">
        <v>42171.56</v>
      </c>
      <c r="L39" s="2">
        <v>18758.48</v>
      </c>
      <c r="M39" s="2">
        <v>10360.17</v>
      </c>
    </row>
    <row r="40" spans="1:13">
      <c r="A40" t="s">
        <v>30</v>
      </c>
      <c r="B40" s="1" t="s">
        <v>137</v>
      </c>
      <c r="C40" s="1" t="s">
        <v>30</v>
      </c>
      <c r="D40" s="2">
        <v>9197262.0399999991</v>
      </c>
      <c r="E40" s="2">
        <v>160988.78</v>
      </c>
      <c r="F40" s="2">
        <v>59498.400000000001</v>
      </c>
      <c r="G40" s="2">
        <v>4415.1400000000003</v>
      </c>
      <c r="H40" s="2">
        <v>1244.8800000000001</v>
      </c>
      <c r="I40" s="2">
        <v>129.63999999999999</v>
      </c>
      <c r="J40" s="2">
        <v>743.86</v>
      </c>
      <c r="K40" s="2">
        <v>0</v>
      </c>
      <c r="L40" s="2">
        <v>0</v>
      </c>
      <c r="M40" s="2">
        <v>0</v>
      </c>
    </row>
    <row r="41" spans="1:13">
      <c r="A41" t="s">
        <v>138</v>
      </c>
      <c r="B41" s="1" t="s">
        <v>139</v>
      </c>
      <c r="C41" s="1" t="s">
        <v>33</v>
      </c>
      <c r="D41" s="2">
        <v>323407.13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>
      <c r="A42" t="s">
        <v>140</v>
      </c>
      <c r="B42" s="1" t="s">
        <v>141</v>
      </c>
      <c r="C42" s="1" t="s">
        <v>33</v>
      </c>
      <c r="D42" s="2">
        <v>467181.5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>
      <c r="A43" t="s">
        <v>142</v>
      </c>
      <c r="B43" s="1" t="s">
        <v>143</v>
      </c>
      <c r="C43" s="1" t="s">
        <v>33</v>
      </c>
      <c r="D43" s="2">
        <v>346332.28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>
      <c r="A44" t="s">
        <v>144</v>
      </c>
      <c r="B44" s="1" t="s">
        <v>145</v>
      </c>
      <c r="C44" s="1" t="s">
        <v>24</v>
      </c>
      <c r="D44" s="2">
        <v>723696.87</v>
      </c>
      <c r="E44" s="2">
        <v>199824.87</v>
      </c>
      <c r="F44" s="2">
        <v>48063.9</v>
      </c>
      <c r="G44" s="2">
        <v>33785.78</v>
      </c>
      <c r="H44" s="2">
        <v>49635.35</v>
      </c>
      <c r="I44" s="2">
        <v>29580.14</v>
      </c>
      <c r="J44" s="2">
        <v>17359.77</v>
      </c>
      <c r="K44" s="2">
        <v>12074.99</v>
      </c>
      <c r="L44" s="2">
        <v>25393.07</v>
      </c>
      <c r="M44" s="2">
        <v>3167.56</v>
      </c>
    </row>
    <row r="45" spans="1:13">
      <c r="A45" t="s">
        <v>146</v>
      </c>
      <c r="B45" s="1" t="s">
        <v>147</v>
      </c>
      <c r="C45" s="1" t="s">
        <v>33</v>
      </c>
      <c r="D45" s="2">
        <v>271.38</v>
      </c>
      <c r="E45" s="2">
        <v>1455.4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</row>
    <row r="46" spans="1:13">
      <c r="A46" t="s">
        <v>148</v>
      </c>
      <c r="B46" s="1" t="s">
        <v>149</v>
      </c>
      <c r="C46" s="1" t="s">
        <v>33</v>
      </c>
      <c r="D46" s="2">
        <v>3980.22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13">
      <c r="A47" t="s">
        <v>150</v>
      </c>
      <c r="B47" s="1" t="s">
        <v>23</v>
      </c>
      <c r="C47" s="1" t="s">
        <v>24</v>
      </c>
      <c r="D47" s="2">
        <v>0</v>
      </c>
      <c r="E47" s="2">
        <v>0</v>
      </c>
      <c r="F47" s="2">
        <v>16260.77</v>
      </c>
      <c r="G47" s="2">
        <v>29190.01</v>
      </c>
      <c r="H47" s="2">
        <v>5941.31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>
      <c r="A48" t="s">
        <v>151</v>
      </c>
      <c r="B48" s="1" t="s">
        <v>31</v>
      </c>
      <c r="C48" s="1" t="s">
        <v>24</v>
      </c>
      <c r="D48" s="2">
        <v>71639.88</v>
      </c>
      <c r="E48" s="2">
        <v>27572.61</v>
      </c>
      <c r="F48" s="2">
        <v>10064.52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>
      <c r="A49" t="s">
        <v>152</v>
      </c>
      <c r="B49" s="1" t="s">
        <v>153</v>
      </c>
      <c r="C49" s="1" t="s">
        <v>76</v>
      </c>
      <c r="D49" s="2">
        <v>9094.2800000000007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>
      <c r="A50" t="s">
        <v>154</v>
      </c>
      <c r="B50" s="1" t="s">
        <v>155</v>
      </c>
      <c r="C50" s="1" t="s">
        <v>73</v>
      </c>
      <c r="D50" s="2">
        <v>4810.25</v>
      </c>
      <c r="E50" s="2">
        <v>5997.86</v>
      </c>
      <c r="F50" s="2">
        <v>25993.69</v>
      </c>
      <c r="G50" s="2">
        <v>14748.86</v>
      </c>
      <c r="H50" s="2">
        <v>9721.3799999999992</v>
      </c>
      <c r="I50" s="2">
        <v>6611.09</v>
      </c>
      <c r="J50" s="2">
        <v>2001.67</v>
      </c>
      <c r="K50" s="2">
        <v>6254.04</v>
      </c>
      <c r="L50" s="2">
        <v>2529.06</v>
      </c>
      <c r="M50" s="2">
        <v>0</v>
      </c>
    </row>
    <row r="51" spans="1:13">
      <c r="A51" t="s">
        <v>156</v>
      </c>
      <c r="B51" s="1" t="s">
        <v>157</v>
      </c>
      <c r="C51" s="1" t="s">
        <v>76</v>
      </c>
      <c r="D51" s="2">
        <v>179869.2</v>
      </c>
      <c r="E51" s="2">
        <v>55612.24</v>
      </c>
      <c r="F51" s="2">
        <v>28360.84</v>
      </c>
      <c r="G51" s="2">
        <v>46078.74</v>
      </c>
      <c r="H51" s="2">
        <v>20796.36</v>
      </c>
      <c r="I51" s="2">
        <v>10629.66</v>
      </c>
      <c r="J51" s="2">
        <v>7811.4</v>
      </c>
      <c r="K51" s="2">
        <v>6150.87</v>
      </c>
      <c r="L51" s="2">
        <v>1391.47</v>
      </c>
      <c r="M51" s="2">
        <v>23.41</v>
      </c>
    </row>
    <row r="52" spans="1:13">
      <c r="A52" t="s">
        <v>158</v>
      </c>
      <c r="B52" s="1" t="s">
        <v>159</v>
      </c>
      <c r="C52" s="1" t="s">
        <v>33</v>
      </c>
      <c r="D52" s="2">
        <v>21567.81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>
      <c r="A53" t="s">
        <v>160</v>
      </c>
      <c r="B53" s="1" t="s">
        <v>161</v>
      </c>
      <c r="C53" s="1" t="s">
        <v>24</v>
      </c>
      <c r="D53" s="2">
        <v>774.46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>
      <c r="A54" t="s">
        <v>162</v>
      </c>
      <c r="B54" s="1" t="s">
        <v>163</v>
      </c>
      <c r="C54" s="1" t="s">
        <v>76</v>
      </c>
      <c r="D54" s="2">
        <v>0</v>
      </c>
      <c r="E54" s="2">
        <v>0</v>
      </c>
      <c r="F54" s="2">
        <v>0</v>
      </c>
      <c r="G54" s="2">
        <v>0</v>
      </c>
      <c r="H54" s="2">
        <v>387.72</v>
      </c>
      <c r="I54" s="2">
        <v>3681.55</v>
      </c>
      <c r="J54" s="2">
        <v>7604.26</v>
      </c>
      <c r="K54" s="2">
        <v>11716.53</v>
      </c>
      <c r="L54" s="2">
        <v>12678.07</v>
      </c>
      <c r="M54" s="2">
        <v>6465.09</v>
      </c>
    </row>
    <row r="55" spans="1:13">
      <c r="A55" t="s">
        <v>164</v>
      </c>
      <c r="B55" s="1" t="s">
        <v>38</v>
      </c>
      <c r="C55" s="1" t="s">
        <v>24</v>
      </c>
      <c r="D55" s="2">
        <v>22841.72</v>
      </c>
      <c r="E55" s="2">
        <v>8038.11</v>
      </c>
      <c r="F55" s="2">
        <v>4607.08</v>
      </c>
      <c r="G55" s="2">
        <v>8942.8700000000008</v>
      </c>
      <c r="H55" s="2">
        <v>4039.97</v>
      </c>
      <c r="I55" s="2">
        <v>155.16</v>
      </c>
      <c r="J55" s="2">
        <v>0</v>
      </c>
      <c r="K55" s="2">
        <v>0</v>
      </c>
      <c r="L55" s="2">
        <v>0</v>
      </c>
      <c r="M55" s="2">
        <v>0</v>
      </c>
    </row>
    <row r="56" spans="1:13">
      <c r="A56" t="s">
        <v>165</v>
      </c>
      <c r="B56" s="1" t="s">
        <v>166</v>
      </c>
      <c r="C56" s="1" t="s">
        <v>167</v>
      </c>
      <c r="D56" s="2">
        <v>2295909.0299999998</v>
      </c>
      <c r="E56" s="2">
        <v>22528.35</v>
      </c>
      <c r="F56" s="2">
        <v>7585.07</v>
      </c>
      <c r="G56" s="2">
        <v>120.02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>
      <c r="A57" t="s">
        <v>168</v>
      </c>
      <c r="B57" s="1" t="s">
        <v>169</v>
      </c>
      <c r="C57" s="1" t="s">
        <v>24</v>
      </c>
      <c r="D57" s="2">
        <v>0</v>
      </c>
      <c r="E57" s="2">
        <v>1774.75</v>
      </c>
      <c r="F57" s="2">
        <v>639.65</v>
      </c>
      <c r="G57" s="2">
        <v>5103.08</v>
      </c>
      <c r="H57" s="2">
        <v>9542.89</v>
      </c>
      <c r="I57" s="2">
        <v>10787.09</v>
      </c>
      <c r="J57" s="2">
        <v>35678.050000000003</v>
      </c>
      <c r="K57" s="2">
        <v>43593.440000000002</v>
      </c>
      <c r="L57" s="2">
        <v>62211.51</v>
      </c>
      <c r="M57" s="2">
        <v>87600.52</v>
      </c>
    </row>
    <row r="58" spans="1:13">
      <c r="A58" t="s">
        <v>170</v>
      </c>
      <c r="B58" s="1" t="s">
        <v>171</v>
      </c>
      <c r="C58" s="1" t="s">
        <v>167</v>
      </c>
      <c r="D58" s="2">
        <v>475673.76</v>
      </c>
      <c r="E58" s="2">
        <v>332198.95</v>
      </c>
      <c r="F58" s="2">
        <v>125397.65</v>
      </c>
      <c r="G58" s="2">
        <v>53627.82</v>
      </c>
      <c r="H58" s="2">
        <v>13926.57</v>
      </c>
      <c r="I58" s="2">
        <v>1507.25</v>
      </c>
      <c r="J58" s="2">
        <v>0</v>
      </c>
      <c r="K58" s="2">
        <v>0</v>
      </c>
      <c r="L58" s="2">
        <v>0</v>
      </c>
      <c r="M58" s="2">
        <v>0</v>
      </c>
    </row>
    <row r="59" spans="1:13">
      <c r="A59" t="s">
        <v>172</v>
      </c>
      <c r="B59" s="1" t="s">
        <v>173</v>
      </c>
      <c r="C59" s="1" t="s">
        <v>174</v>
      </c>
      <c r="D59" s="2">
        <v>121423.79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>
      <c r="A60" t="s">
        <v>175</v>
      </c>
      <c r="B60" s="1" t="s">
        <v>176</v>
      </c>
      <c r="C60" s="1" t="s">
        <v>33</v>
      </c>
      <c r="D60" s="2">
        <v>170680.55</v>
      </c>
      <c r="E60" s="2">
        <v>59454.85</v>
      </c>
      <c r="F60" s="2">
        <v>32838.25</v>
      </c>
      <c r="G60" s="2">
        <v>7142.68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>
      <c r="A61" t="s">
        <v>177</v>
      </c>
      <c r="B61" s="1" t="s">
        <v>178</v>
      </c>
      <c r="C61" s="1" t="s">
        <v>76</v>
      </c>
      <c r="D61" s="2">
        <v>248920.85</v>
      </c>
      <c r="E61" s="2">
        <v>108787.53</v>
      </c>
      <c r="F61" s="2">
        <v>47218.09</v>
      </c>
      <c r="G61" s="2">
        <v>16474.23</v>
      </c>
      <c r="H61" s="2">
        <v>34257.71</v>
      </c>
      <c r="I61" s="2">
        <v>26419.57</v>
      </c>
      <c r="J61" s="2">
        <v>10286.57</v>
      </c>
      <c r="K61" s="2">
        <v>13500.05</v>
      </c>
      <c r="L61" s="2">
        <v>0</v>
      </c>
      <c r="M61" s="2">
        <v>0</v>
      </c>
    </row>
    <row r="62" spans="1:13">
      <c r="A62" t="s">
        <v>179</v>
      </c>
      <c r="B62" s="1" t="s">
        <v>180</v>
      </c>
      <c r="C62" s="1" t="s">
        <v>84</v>
      </c>
      <c r="D62" s="2">
        <v>0</v>
      </c>
      <c r="E62" s="2">
        <v>1664.17</v>
      </c>
      <c r="F62" s="2">
        <v>5828.54</v>
      </c>
      <c r="G62" s="2">
        <v>8247.6299999999992</v>
      </c>
      <c r="H62" s="2">
        <v>10749.96</v>
      </c>
      <c r="I62" s="2">
        <v>12540.19</v>
      </c>
      <c r="J62" s="2">
        <v>5072.2700000000004</v>
      </c>
      <c r="K62" s="2">
        <v>1607.14</v>
      </c>
      <c r="L62" s="2">
        <v>0</v>
      </c>
      <c r="M62" s="2">
        <v>0</v>
      </c>
    </row>
    <row r="63" spans="1:13">
      <c r="A63" t="s">
        <v>181</v>
      </c>
      <c r="B63" s="1" t="s">
        <v>182</v>
      </c>
      <c r="C63" s="1" t="s">
        <v>174</v>
      </c>
      <c r="D63" s="2">
        <v>1012159.6</v>
      </c>
      <c r="E63" s="2">
        <v>93667.65</v>
      </c>
      <c r="F63" s="2">
        <v>22715.279999999999</v>
      </c>
      <c r="G63" s="2">
        <v>3228.69</v>
      </c>
      <c r="H63" s="2">
        <v>3001.89</v>
      </c>
      <c r="I63" s="2">
        <v>2.5099999999999998</v>
      </c>
      <c r="J63" s="2">
        <v>0</v>
      </c>
      <c r="K63" s="2">
        <v>0</v>
      </c>
      <c r="L63" s="2">
        <v>0</v>
      </c>
      <c r="M63" s="2">
        <v>0</v>
      </c>
    </row>
    <row r="64" spans="1:13">
      <c r="A64" t="s">
        <v>183</v>
      </c>
      <c r="B64" s="1" t="s">
        <v>184</v>
      </c>
      <c r="C64" s="1" t="s">
        <v>76</v>
      </c>
      <c r="D64" s="2">
        <v>301967.99</v>
      </c>
      <c r="E64" s="2">
        <v>4103.45</v>
      </c>
      <c r="F64" s="2">
        <v>8117.7</v>
      </c>
      <c r="G64" s="2">
        <v>5336.03</v>
      </c>
      <c r="H64" s="2">
        <v>6795.06</v>
      </c>
      <c r="I64" s="2">
        <v>2052.11</v>
      </c>
      <c r="J64" s="2">
        <v>3200.03</v>
      </c>
      <c r="K64" s="2">
        <v>2271.54</v>
      </c>
      <c r="L64" s="2">
        <v>0</v>
      </c>
      <c r="M64" s="2">
        <v>0</v>
      </c>
    </row>
    <row r="65" spans="1:13">
      <c r="A65" t="s">
        <v>185</v>
      </c>
      <c r="B65" s="1" t="s">
        <v>186</v>
      </c>
      <c r="C65" s="1" t="s">
        <v>87</v>
      </c>
      <c r="D65" s="2">
        <v>18056.060000000001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</row>
    <row r="66" spans="1:13">
      <c r="A66" t="s">
        <v>187</v>
      </c>
      <c r="B66" s="1" t="s">
        <v>188</v>
      </c>
      <c r="C66" s="1" t="s">
        <v>24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11475.28</v>
      </c>
      <c r="J66" s="2">
        <v>0</v>
      </c>
      <c r="K66" s="2">
        <v>0</v>
      </c>
      <c r="L66" s="2">
        <v>0</v>
      </c>
      <c r="M66" s="2">
        <v>0</v>
      </c>
    </row>
    <row r="67" spans="1:13">
      <c r="A67" t="s">
        <v>189</v>
      </c>
      <c r="B67" s="1" t="s">
        <v>190</v>
      </c>
      <c r="C67" s="1" t="s">
        <v>76</v>
      </c>
      <c r="D67" s="2">
        <v>171035.79</v>
      </c>
      <c r="E67" s="2">
        <v>83294.350000000006</v>
      </c>
      <c r="F67" s="2">
        <v>114029.3</v>
      </c>
      <c r="G67" s="2">
        <v>72781.81</v>
      </c>
      <c r="H67" s="2">
        <v>36143.06</v>
      </c>
      <c r="I67" s="2">
        <v>43599.38</v>
      </c>
      <c r="J67" s="2">
        <v>9862.39</v>
      </c>
      <c r="K67" s="2">
        <v>16815.43</v>
      </c>
      <c r="L67" s="2">
        <v>0</v>
      </c>
      <c r="M67" s="2">
        <v>0</v>
      </c>
    </row>
    <row r="68" spans="1:13">
      <c r="A68" t="s">
        <v>191</v>
      </c>
      <c r="B68" s="1" t="s">
        <v>192</v>
      </c>
      <c r="C68" s="1" t="s">
        <v>76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1422.51</v>
      </c>
    </row>
    <row r="69" spans="1:13">
      <c r="A69" t="s">
        <v>193</v>
      </c>
      <c r="B69" s="1" t="s">
        <v>194</v>
      </c>
      <c r="C69" s="1" t="s">
        <v>87</v>
      </c>
      <c r="D69" s="2" t="s">
        <v>120</v>
      </c>
      <c r="E69" s="2" t="s">
        <v>120</v>
      </c>
      <c r="F69" s="2" t="s">
        <v>120</v>
      </c>
      <c r="G69" s="2" t="s">
        <v>120</v>
      </c>
      <c r="H69" s="2" t="s">
        <v>120</v>
      </c>
      <c r="I69" s="2" t="s">
        <v>120</v>
      </c>
      <c r="J69" s="2" t="s">
        <v>120</v>
      </c>
      <c r="K69" s="2" t="s">
        <v>120</v>
      </c>
      <c r="L69" s="2" t="s">
        <v>120</v>
      </c>
      <c r="M69" s="2" t="s">
        <v>120</v>
      </c>
    </row>
    <row r="70" spans="1:13">
      <c r="A70" t="s">
        <v>195</v>
      </c>
      <c r="B70" s="1" t="s">
        <v>196</v>
      </c>
      <c r="C70" s="1" t="s">
        <v>33</v>
      </c>
      <c r="D70" s="2">
        <v>262446.89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</row>
    <row r="71" spans="1:13">
      <c r="A71" t="s">
        <v>197</v>
      </c>
      <c r="B71" s="1" t="s">
        <v>198</v>
      </c>
      <c r="C71" s="1" t="s">
        <v>76</v>
      </c>
      <c r="D71" s="2">
        <v>0</v>
      </c>
      <c r="E71" s="2">
        <v>0</v>
      </c>
      <c r="F71" s="2">
        <v>0</v>
      </c>
      <c r="G71" s="2">
        <v>12185.53</v>
      </c>
      <c r="H71" s="2">
        <v>33419.980000000003</v>
      </c>
      <c r="I71" s="2">
        <v>51137.5</v>
      </c>
      <c r="J71" s="2">
        <v>32207.69</v>
      </c>
      <c r="K71" s="2">
        <v>34405</v>
      </c>
      <c r="L71" s="2">
        <v>56567.49</v>
      </c>
      <c r="M71" s="2">
        <v>23755.33</v>
      </c>
    </row>
    <row r="72" spans="1:13">
      <c r="A72" t="s">
        <v>199</v>
      </c>
      <c r="B72" s="1" t="s">
        <v>200</v>
      </c>
      <c r="C72" s="1" t="s">
        <v>84</v>
      </c>
      <c r="D72" s="2">
        <v>68964.56</v>
      </c>
      <c r="E72" s="2">
        <v>729.06</v>
      </c>
      <c r="F72" s="2">
        <v>0</v>
      </c>
      <c r="G72" s="2">
        <v>295.08999999999997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>
      <c r="A73" t="s">
        <v>201</v>
      </c>
      <c r="B73" s="1" t="s">
        <v>32</v>
      </c>
      <c r="C73" s="1" t="s">
        <v>33</v>
      </c>
      <c r="D73" s="2">
        <v>240476.09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</row>
    <row r="74" spans="1:13">
      <c r="A74" t="s">
        <v>202</v>
      </c>
      <c r="B74" s="1" t="s">
        <v>203</v>
      </c>
      <c r="C74" s="1" t="s">
        <v>76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7.88</v>
      </c>
      <c r="K74" s="2">
        <v>0</v>
      </c>
      <c r="L74" s="2">
        <v>0</v>
      </c>
      <c r="M74" s="2">
        <v>0</v>
      </c>
    </row>
    <row r="75" spans="1:13">
      <c r="A75" t="s">
        <v>204</v>
      </c>
      <c r="B75" s="1" t="s">
        <v>205</v>
      </c>
      <c r="C75" s="1" t="s">
        <v>33</v>
      </c>
      <c r="D75" s="2">
        <v>245775.89</v>
      </c>
      <c r="E75" s="2">
        <v>803.08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</row>
    <row r="76" spans="1:13">
      <c r="A76" t="s">
        <v>206</v>
      </c>
      <c r="B76" s="1" t="s">
        <v>207</v>
      </c>
      <c r="C76" s="1" t="s">
        <v>24</v>
      </c>
      <c r="D76" s="2">
        <v>1613.27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</row>
    <row r="77" spans="1:13">
      <c r="A77" t="s">
        <v>208</v>
      </c>
      <c r="B77" s="1" t="s">
        <v>209</v>
      </c>
      <c r="C77" s="1" t="s">
        <v>33</v>
      </c>
      <c r="D77" s="2">
        <v>10787.16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</row>
    <row r="78" spans="1:13">
      <c r="A78" t="s">
        <v>210</v>
      </c>
      <c r="B78" s="1" t="s">
        <v>211</v>
      </c>
      <c r="C78" s="1" t="s">
        <v>33</v>
      </c>
      <c r="D78" s="2">
        <v>33462.300000000003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</row>
    <row r="79" spans="1:13">
      <c r="A79" t="s">
        <v>212</v>
      </c>
      <c r="B79" s="1" t="s">
        <v>213</v>
      </c>
      <c r="C79" s="1" t="s">
        <v>33</v>
      </c>
      <c r="D79" s="2">
        <v>27103.25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</row>
    <row r="80" spans="1:13">
      <c r="A80" t="s">
        <v>214</v>
      </c>
      <c r="B80" s="1" t="s">
        <v>215</v>
      </c>
      <c r="C80" s="1" t="s">
        <v>76</v>
      </c>
      <c r="D80" s="2">
        <v>121719.2</v>
      </c>
      <c r="E80" s="2">
        <v>212.4</v>
      </c>
      <c r="F80" s="2">
        <v>0</v>
      </c>
      <c r="G80" s="2">
        <v>1774.25</v>
      </c>
      <c r="H80" s="2">
        <v>1692.66</v>
      </c>
      <c r="I80" s="2">
        <v>2877.37</v>
      </c>
      <c r="J80" s="2">
        <v>1907.46</v>
      </c>
      <c r="K80" s="2">
        <v>0</v>
      </c>
      <c r="L80" s="2">
        <v>0</v>
      </c>
      <c r="M80" s="2">
        <v>0</v>
      </c>
    </row>
    <row r="81" spans="1:13">
      <c r="A81" t="s">
        <v>216</v>
      </c>
      <c r="B81" s="1" t="s">
        <v>217</v>
      </c>
      <c r="C81" s="1" t="s">
        <v>24</v>
      </c>
      <c r="D81" s="2">
        <v>347.9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</row>
    <row r="82" spans="1:13">
      <c r="A82" t="s">
        <v>218</v>
      </c>
      <c r="B82" s="1" t="s">
        <v>219</v>
      </c>
      <c r="C82" s="1" t="s">
        <v>76</v>
      </c>
      <c r="D82" s="2">
        <v>633242.89</v>
      </c>
      <c r="E82" s="2">
        <v>401355.88</v>
      </c>
      <c r="F82" s="2">
        <v>267254.92</v>
      </c>
      <c r="G82" s="2">
        <v>219919.87</v>
      </c>
      <c r="H82" s="2">
        <v>175733.34</v>
      </c>
      <c r="I82" s="2">
        <v>246931.45</v>
      </c>
      <c r="J82" s="2">
        <v>146771.22</v>
      </c>
      <c r="K82" s="2">
        <v>4257.07</v>
      </c>
      <c r="L82" s="2">
        <v>0</v>
      </c>
      <c r="M82" s="2">
        <v>0</v>
      </c>
    </row>
    <row r="83" spans="1:13">
      <c r="A83" t="s">
        <v>220</v>
      </c>
      <c r="B83" s="1" t="s">
        <v>19</v>
      </c>
      <c r="C83" s="1" t="s">
        <v>24</v>
      </c>
      <c r="D83" s="2">
        <v>100310.27</v>
      </c>
      <c r="E83" s="2">
        <v>2793.68</v>
      </c>
      <c r="F83" s="2">
        <v>2740.79</v>
      </c>
      <c r="G83" s="2">
        <v>1975.5</v>
      </c>
      <c r="H83" s="2">
        <v>0</v>
      </c>
      <c r="I83" s="2">
        <v>0</v>
      </c>
      <c r="J83" s="2">
        <v>1177.21</v>
      </c>
      <c r="K83" s="2">
        <v>0</v>
      </c>
      <c r="L83" s="2">
        <v>651.63</v>
      </c>
      <c r="M83" s="2">
        <v>0</v>
      </c>
    </row>
    <row r="84" spans="1:13">
      <c r="A84" t="s">
        <v>221</v>
      </c>
      <c r="B84" s="1" t="s">
        <v>222</v>
      </c>
      <c r="C84" s="1" t="s">
        <v>24</v>
      </c>
      <c r="D84" s="2">
        <v>83691.820000000007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</row>
    <row r="85" spans="1:13">
      <c r="A85" t="s">
        <v>223</v>
      </c>
      <c r="B85" s="1" t="s">
        <v>224</v>
      </c>
      <c r="C85" s="1" t="s">
        <v>17</v>
      </c>
      <c r="D85" s="2" t="s">
        <v>120</v>
      </c>
      <c r="E85" s="2" t="s">
        <v>120</v>
      </c>
      <c r="F85" s="2" t="s">
        <v>120</v>
      </c>
      <c r="G85" s="2" t="s">
        <v>120</v>
      </c>
      <c r="H85" s="2" t="s">
        <v>120</v>
      </c>
      <c r="I85" s="2" t="s">
        <v>120</v>
      </c>
      <c r="J85" s="2" t="s">
        <v>120</v>
      </c>
      <c r="K85" s="2" t="s">
        <v>120</v>
      </c>
      <c r="L85" s="2" t="s">
        <v>120</v>
      </c>
      <c r="M85" s="2" t="s">
        <v>120</v>
      </c>
    </row>
    <row r="86" spans="1:13">
      <c r="A86" t="s">
        <v>225</v>
      </c>
      <c r="B86" s="1" t="s">
        <v>226</v>
      </c>
      <c r="C86" s="1" t="s">
        <v>24</v>
      </c>
      <c r="D86" s="2">
        <v>211839.3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</row>
    <row r="87" spans="1:13">
      <c r="A87" t="s">
        <v>227</v>
      </c>
      <c r="B87" s="1" t="s">
        <v>20</v>
      </c>
      <c r="C87" s="1" t="s">
        <v>24</v>
      </c>
      <c r="D87" s="2">
        <v>1752.08</v>
      </c>
      <c r="E87" s="2">
        <v>3074.56</v>
      </c>
      <c r="F87" s="2">
        <v>389.5</v>
      </c>
      <c r="G87" s="2">
        <v>26.39</v>
      </c>
      <c r="H87" s="2">
        <v>7793.07</v>
      </c>
      <c r="I87" s="2">
        <v>2587.2199999999998</v>
      </c>
      <c r="J87" s="2">
        <v>11820.33</v>
      </c>
      <c r="K87" s="2">
        <v>20531.400000000001</v>
      </c>
      <c r="L87" s="2">
        <v>27803.68</v>
      </c>
      <c r="M87" s="2">
        <v>36990.239999999998</v>
      </c>
    </row>
    <row r="88" spans="1:13">
      <c r="A88" t="s">
        <v>228</v>
      </c>
      <c r="B88" s="1" t="s">
        <v>229</v>
      </c>
      <c r="C88" s="1" t="s">
        <v>73</v>
      </c>
      <c r="D88" s="2">
        <v>55833.58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</row>
    <row r="89" spans="1:13">
      <c r="A89" t="s">
        <v>230</v>
      </c>
      <c r="B89" s="1" t="s">
        <v>231</v>
      </c>
      <c r="C89" s="1" t="s">
        <v>24</v>
      </c>
      <c r="D89" s="2">
        <v>27110.959999999999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</row>
    <row r="90" spans="1:13">
      <c r="A90" t="s">
        <v>232</v>
      </c>
      <c r="B90" s="1" t="s">
        <v>233</v>
      </c>
      <c r="C90" s="1" t="s">
        <v>73</v>
      </c>
      <c r="D90" s="2">
        <v>92721.24</v>
      </c>
      <c r="E90" s="2">
        <v>208.88</v>
      </c>
      <c r="F90" s="2">
        <v>19.62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</row>
    <row r="91" spans="1:13">
      <c r="A91" t="s">
        <v>234</v>
      </c>
      <c r="B91" s="1" t="s">
        <v>235</v>
      </c>
      <c r="C91" s="1" t="s">
        <v>87</v>
      </c>
      <c r="D91" s="2">
        <v>1871973.33</v>
      </c>
      <c r="E91" s="2">
        <v>13854.65</v>
      </c>
      <c r="F91" s="2">
        <v>2337.4899999999998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</row>
    <row r="92" spans="1:13">
      <c r="A92" t="s">
        <v>236</v>
      </c>
      <c r="B92" s="1" t="s">
        <v>237</v>
      </c>
      <c r="C92" s="1" t="s">
        <v>236</v>
      </c>
      <c r="D92" s="2">
        <v>3057890.61</v>
      </c>
      <c r="E92" s="2">
        <v>108514.49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</row>
    <row r="93" spans="1:13">
      <c r="A93" t="s">
        <v>238</v>
      </c>
      <c r="B93" s="1" t="s">
        <v>239</v>
      </c>
      <c r="C93" s="1" t="s">
        <v>76</v>
      </c>
      <c r="D93" s="2">
        <v>0</v>
      </c>
      <c r="E93" s="2">
        <v>1875.18</v>
      </c>
      <c r="F93" s="2">
        <v>7435.95</v>
      </c>
      <c r="G93" s="2">
        <v>5517.31</v>
      </c>
      <c r="H93" s="2">
        <v>8613.93</v>
      </c>
      <c r="I93" s="2">
        <v>19777.57</v>
      </c>
      <c r="J93" s="2">
        <v>12945.24</v>
      </c>
      <c r="K93" s="2">
        <v>3997.78</v>
      </c>
      <c r="L93" s="2">
        <v>6719.66</v>
      </c>
      <c r="M93" s="2">
        <v>2590.35</v>
      </c>
    </row>
    <row r="94" spans="1:13">
      <c r="A94" t="s">
        <v>240</v>
      </c>
      <c r="B94" s="1" t="s">
        <v>241</v>
      </c>
      <c r="C94" s="1" t="s">
        <v>80</v>
      </c>
      <c r="D94" s="2">
        <v>1638669.94</v>
      </c>
      <c r="E94" s="2">
        <v>3114.76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</row>
    <row r="95" spans="1:13">
      <c r="A95" t="s">
        <v>242</v>
      </c>
      <c r="B95" s="1" t="s">
        <v>243</v>
      </c>
      <c r="C95" s="1" t="s">
        <v>80</v>
      </c>
      <c r="D95" s="2">
        <v>342579.87</v>
      </c>
      <c r="E95" s="2">
        <v>94865.49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</row>
    <row r="96" spans="1:13">
      <c r="A96" t="s">
        <v>244</v>
      </c>
      <c r="B96" s="1" t="s">
        <v>245</v>
      </c>
      <c r="C96" s="1" t="s">
        <v>76</v>
      </c>
      <c r="D96" s="2">
        <v>0</v>
      </c>
      <c r="E96" s="2">
        <v>0</v>
      </c>
      <c r="F96" s="2">
        <v>0</v>
      </c>
      <c r="G96" s="2">
        <v>14677.76</v>
      </c>
      <c r="H96" s="2">
        <v>7840.96</v>
      </c>
      <c r="I96" s="2">
        <v>19678.61</v>
      </c>
      <c r="J96" s="2">
        <v>29968.880000000001</v>
      </c>
      <c r="K96" s="2">
        <v>14183.5</v>
      </c>
      <c r="L96" s="2">
        <v>15466.69</v>
      </c>
      <c r="M96" s="2">
        <v>580.15</v>
      </c>
    </row>
    <row r="97" spans="1:13">
      <c r="A97" t="s">
        <v>246</v>
      </c>
      <c r="B97" s="1" t="s">
        <v>247</v>
      </c>
      <c r="C97" s="1" t="s">
        <v>80</v>
      </c>
      <c r="D97" s="2">
        <v>23251.53</v>
      </c>
      <c r="E97" s="2">
        <v>2678.5</v>
      </c>
      <c r="F97" s="2">
        <v>1061.3499999999999</v>
      </c>
      <c r="G97" s="2">
        <v>1.43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</row>
    <row r="98" spans="1:13">
      <c r="A98" t="s">
        <v>248</v>
      </c>
      <c r="B98" s="1" t="s">
        <v>249</v>
      </c>
      <c r="C98" s="1" t="s">
        <v>76</v>
      </c>
      <c r="D98" s="2">
        <v>176906.45</v>
      </c>
      <c r="E98" s="2">
        <v>24131.01</v>
      </c>
      <c r="F98" s="2">
        <v>49546.720000000001</v>
      </c>
      <c r="G98" s="2">
        <v>28562.3</v>
      </c>
      <c r="H98" s="2">
        <v>596.62</v>
      </c>
      <c r="I98" s="2">
        <v>6061.46</v>
      </c>
      <c r="J98" s="2">
        <v>4751.7299999999996</v>
      </c>
      <c r="K98" s="2">
        <v>5723.91</v>
      </c>
      <c r="L98" s="2">
        <v>3662.98</v>
      </c>
      <c r="M98" s="2">
        <v>0</v>
      </c>
    </row>
    <row r="99" spans="1:13">
      <c r="A99" t="s">
        <v>250</v>
      </c>
      <c r="B99" s="1" t="s">
        <v>251</v>
      </c>
      <c r="C99" s="1" t="s">
        <v>24</v>
      </c>
      <c r="D99" s="2">
        <v>11097.37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</row>
    <row r="100" spans="1:13">
      <c r="A100" t="s">
        <v>252</v>
      </c>
      <c r="B100" s="1" t="s">
        <v>253</v>
      </c>
      <c r="C100" s="1" t="s">
        <v>80</v>
      </c>
      <c r="D100" s="2">
        <v>63286.73</v>
      </c>
      <c r="E100" s="2">
        <v>20323.169999999998</v>
      </c>
      <c r="F100" s="2">
        <v>4851.5600000000004</v>
      </c>
      <c r="G100" s="2">
        <v>1035.67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</row>
    <row r="101" spans="1:13">
      <c r="A101" t="s">
        <v>254</v>
      </c>
      <c r="B101" s="1" t="s">
        <v>255</v>
      </c>
      <c r="C101" s="1" t="s">
        <v>254</v>
      </c>
      <c r="D101" s="2">
        <v>286671.81</v>
      </c>
      <c r="E101" s="2">
        <v>31731.11</v>
      </c>
      <c r="F101" s="2">
        <v>26239.98</v>
      </c>
      <c r="G101" s="2">
        <v>6912.69</v>
      </c>
      <c r="H101" s="2">
        <v>10937.25</v>
      </c>
      <c r="I101" s="2">
        <v>2514.2399999999998</v>
      </c>
      <c r="J101" s="2">
        <v>3032.66</v>
      </c>
      <c r="K101" s="2">
        <v>2781.02</v>
      </c>
      <c r="L101" s="2">
        <v>0</v>
      </c>
      <c r="M101" s="2">
        <v>0</v>
      </c>
    </row>
    <row r="102" spans="1:13">
      <c r="A102" t="s">
        <v>256</v>
      </c>
      <c r="B102" s="1" t="s">
        <v>257</v>
      </c>
      <c r="C102" s="1" t="s">
        <v>84</v>
      </c>
      <c r="D102" s="2">
        <v>1664184.06</v>
      </c>
      <c r="E102" s="2">
        <v>605599.87</v>
      </c>
      <c r="F102" s="2">
        <v>317361.09999999998</v>
      </c>
      <c r="G102" s="2">
        <v>137557.01999999999</v>
      </c>
      <c r="H102" s="2">
        <v>12172.29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</row>
    <row r="103" spans="1:13">
      <c r="A103" t="s">
        <v>258</v>
      </c>
      <c r="B103" s="1" t="s">
        <v>48</v>
      </c>
      <c r="C103" s="1" t="s">
        <v>174</v>
      </c>
      <c r="D103" s="2">
        <v>285435.14</v>
      </c>
      <c r="E103" s="2">
        <v>117517.88</v>
      </c>
      <c r="F103" s="2">
        <v>145277.59</v>
      </c>
      <c r="G103" s="2">
        <v>24435.05</v>
      </c>
      <c r="H103" s="2">
        <v>12280.08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</row>
    <row r="104" spans="1:13">
      <c r="A104" t="s">
        <v>259</v>
      </c>
      <c r="B104" s="1" t="s">
        <v>260</v>
      </c>
      <c r="C104" s="1" t="s">
        <v>84</v>
      </c>
      <c r="D104" s="2">
        <v>199731.77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</row>
    <row r="105" spans="1:13">
      <c r="A105" t="s">
        <v>261</v>
      </c>
      <c r="B105" s="1" t="s">
        <v>262</v>
      </c>
      <c r="C105" s="1" t="s">
        <v>263</v>
      </c>
      <c r="D105" s="2">
        <v>182847.57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</row>
    <row r="106" spans="1:13">
      <c r="A106" t="s">
        <v>264</v>
      </c>
      <c r="B106" s="1" t="s">
        <v>265</v>
      </c>
      <c r="C106" s="1" t="s">
        <v>24</v>
      </c>
      <c r="D106" s="2">
        <v>196.58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</row>
    <row r="107" spans="1:13">
      <c r="A107" t="s">
        <v>266</v>
      </c>
      <c r="B107" s="1" t="s">
        <v>267</v>
      </c>
      <c r="C107" s="1" t="s">
        <v>87</v>
      </c>
      <c r="D107" s="2">
        <v>97355.82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</row>
    <row r="108" spans="1:13">
      <c r="A108" t="s">
        <v>268</v>
      </c>
      <c r="B108" s="1" t="s">
        <v>269</v>
      </c>
      <c r="C108" s="1" t="s">
        <v>80</v>
      </c>
      <c r="D108" s="2">
        <v>318.5</v>
      </c>
      <c r="E108" s="2">
        <v>16078.59</v>
      </c>
      <c r="F108" s="2">
        <v>400.57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</row>
    <row r="109" spans="1:13">
      <c r="A109" t="s">
        <v>270</v>
      </c>
      <c r="B109" s="1" t="s">
        <v>271</v>
      </c>
      <c r="C109" s="1" t="s">
        <v>263</v>
      </c>
      <c r="D109" s="2">
        <v>231119.33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</row>
    <row r="110" spans="1:13">
      <c r="A110" t="s">
        <v>272</v>
      </c>
      <c r="B110" s="1" t="s">
        <v>273</v>
      </c>
      <c r="C110" s="1" t="s">
        <v>80</v>
      </c>
      <c r="D110" s="2">
        <v>10240.200000000001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</row>
    <row r="111" spans="1:13">
      <c r="A111" t="s">
        <v>274</v>
      </c>
      <c r="B111" s="1" t="s">
        <v>275</v>
      </c>
      <c r="C111" s="1" t="s">
        <v>33</v>
      </c>
      <c r="D111" s="2">
        <v>96630.5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</row>
    <row r="112" spans="1:13">
      <c r="A112" t="s">
        <v>276</v>
      </c>
      <c r="B112" s="1" t="s">
        <v>277</v>
      </c>
      <c r="C112" s="1" t="s">
        <v>167</v>
      </c>
      <c r="D112" s="2">
        <v>1542632.21</v>
      </c>
      <c r="E112" s="2">
        <v>68718.149999999994</v>
      </c>
      <c r="F112" s="2">
        <v>10433.73</v>
      </c>
      <c r="G112" s="2">
        <v>2079.86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</row>
    <row r="113" spans="1:13">
      <c r="A113" t="s">
        <v>278</v>
      </c>
      <c r="B113" s="1" t="s">
        <v>279</v>
      </c>
      <c r="C113" s="1" t="s">
        <v>24</v>
      </c>
      <c r="D113" s="2">
        <v>636.11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</row>
    <row r="114" spans="1:13">
      <c r="A114" t="s">
        <v>280</v>
      </c>
      <c r="B114" s="1" t="s">
        <v>281</v>
      </c>
      <c r="C114" s="1" t="s">
        <v>76</v>
      </c>
      <c r="D114" s="2">
        <v>176.36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</row>
    <row r="115" spans="1:13">
      <c r="A115" t="s">
        <v>282</v>
      </c>
      <c r="B115" s="1" t="s">
        <v>283</v>
      </c>
      <c r="C115" s="1" t="s">
        <v>15</v>
      </c>
      <c r="D115" s="2">
        <v>21534.17</v>
      </c>
      <c r="E115" s="2">
        <v>40452.239999999998</v>
      </c>
      <c r="F115" s="2">
        <v>4155.33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</row>
    <row r="116" spans="1:13">
      <c r="A116" t="s">
        <v>284</v>
      </c>
      <c r="B116" s="1" t="s">
        <v>285</v>
      </c>
      <c r="C116" s="1" t="s">
        <v>68</v>
      </c>
      <c r="D116" s="2">
        <v>30621.61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</row>
    <row r="117" spans="1:13">
      <c r="A117" t="s">
        <v>286</v>
      </c>
      <c r="B117" s="1" t="s">
        <v>287</v>
      </c>
      <c r="C117" s="1" t="s">
        <v>84</v>
      </c>
      <c r="D117" s="2">
        <v>34547.56</v>
      </c>
      <c r="E117" s="2">
        <v>11359.98</v>
      </c>
      <c r="F117" s="2">
        <v>13609.69</v>
      </c>
      <c r="G117" s="2">
        <v>2935.17</v>
      </c>
      <c r="H117" s="2">
        <v>464.23</v>
      </c>
      <c r="I117" s="2">
        <v>1406.14</v>
      </c>
      <c r="J117" s="2">
        <v>14.6</v>
      </c>
      <c r="K117" s="2">
        <v>520.39</v>
      </c>
      <c r="L117" s="2">
        <v>0</v>
      </c>
      <c r="M117" s="2">
        <v>0</v>
      </c>
    </row>
    <row r="118" spans="1:13">
      <c r="A118" t="s">
        <v>288</v>
      </c>
      <c r="B118" s="1" t="s">
        <v>289</v>
      </c>
      <c r="C118" s="1" t="s">
        <v>76</v>
      </c>
      <c r="D118" s="2">
        <v>112.94</v>
      </c>
      <c r="E118" s="2">
        <v>1590.11</v>
      </c>
      <c r="F118" s="2">
        <v>874.86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</row>
    <row r="119" spans="1:13">
      <c r="A119" t="s">
        <v>290</v>
      </c>
      <c r="B119" s="1" t="s">
        <v>291</v>
      </c>
      <c r="C119" s="1" t="s">
        <v>84</v>
      </c>
      <c r="D119" s="2">
        <v>25416.799999999999</v>
      </c>
      <c r="E119" s="2">
        <v>9823.7099999999991</v>
      </c>
      <c r="F119" s="2">
        <v>4082.61</v>
      </c>
      <c r="G119" s="2">
        <v>17329.349999999999</v>
      </c>
      <c r="H119" s="2">
        <v>3493.53</v>
      </c>
      <c r="I119" s="2">
        <v>16.13</v>
      </c>
      <c r="J119" s="2">
        <v>0</v>
      </c>
      <c r="K119" s="2">
        <v>4252.1000000000004</v>
      </c>
      <c r="L119" s="2">
        <v>0</v>
      </c>
      <c r="M119" s="2">
        <v>0</v>
      </c>
    </row>
    <row r="120" spans="1:13">
      <c r="A120" t="s">
        <v>292</v>
      </c>
      <c r="B120" s="1" t="s">
        <v>293</v>
      </c>
      <c r="C120" s="1" t="s">
        <v>167</v>
      </c>
      <c r="D120" s="2">
        <v>283791.98</v>
      </c>
      <c r="E120" s="2">
        <v>83792.38</v>
      </c>
      <c r="F120" s="2">
        <v>25836.67</v>
      </c>
      <c r="G120" s="2">
        <v>6253.69</v>
      </c>
      <c r="H120" s="2">
        <v>2451.39</v>
      </c>
      <c r="I120" s="2">
        <v>0</v>
      </c>
      <c r="J120" s="2">
        <v>2301.75</v>
      </c>
      <c r="K120" s="2">
        <v>0</v>
      </c>
      <c r="L120" s="2">
        <v>0</v>
      </c>
      <c r="M120" s="2">
        <v>0</v>
      </c>
    </row>
    <row r="121" spans="1:13">
      <c r="A121" t="s">
        <v>294</v>
      </c>
      <c r="B121" s="1" t="s">
        <v>295</v>
      </c>
      <c r="C121" s="1" t="s">
        <v>76</v>
      </c>
      <c r="D121" s="2">
        <v>0</v>
      </c>
      <c r="E121" s="2">
        <v>0</v>
      </c>
      <c r="F121" s="2">
        <v>9.2899999999999991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</row>
    <row r="122" spans="1:13">
      <c r="A122" t="s">
        <v>296</v>
      </c>
      <c r="B122" s="1" t="s">
        <v>297</v>
      </c>
      <c r="C122" s="1" t="s">
        <v>84</v>
      </c>
      <c r="D122" s="2">
        <v>1243.8599999999999</v>
      </c>
      <c r="E122" s="2">
        <v>20804.39</v>
      </c>
      <c r="F122" s="2">
        <v>11622.98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</row>
    <row r="123" spans="1:13">
      <c r="A123" t="s">
        <v>298</v>
      </c>
      <c r="B123" s="1" t="s">
        <v>299</v>
      </c>
      <c r="C123" s="1" t="s">
        <v>174</v>
      </c>
      <c r="D123" s="2">
        <v>573217.15</v>
      </c>
      <c r="E123" s="2">
        <v>6554.09</v>
      </c>
      <c r="F123" s="2">
        <v>6747.25</v>
      </c>
      <c r="G123" s="2">
        <v>5811.32</v>
      </c>
      <c r="H123" s="2">
        <v>1341.72</v>
      </c>
      <c r="I123" s="2">
        <v>2085.48</v>
      </c>
      <c r="J123" s="2">
        <v>0</v>
      </c>
      <c r="K123" s="2">
        <v>0</v>
      </c>
      <c r="L123" s="2">
        <v>0</v>
      </c>
      <c r="M123" s="2">
        <v>0</v>
      </c>
    </row>
    <row r="124" spans="1:13">
      <c r="A124" t="s">
        <v>300</v>
      </c>
      <c r="B124" s="1" t="s">
        <v>301</v>
      </c>
      <c r="C124" s="1" t="s">
        <v>15</v>
      </c>
      <c r="D124" s="2" t="s">
        <v>120</v>
      </c>
      <c r="E124" s="2" t="s">
        <v>120</v>
      </c>
      <c r="F124" s="2" t="s">
        <v>120</v>
      </c>
      <c r="G124" s="2" t="s">
        <v>120</v>
      </c>
      <c r="H124" s="2" t="s">
        <v>120</v>
      </c>
      <c r="I124" s="2" t="s">
        <v>120</v>
      </c>
      <c r="J124" s="2" t="s">
        <v>120</v>
      </c>
      <c r="K124" s="2" t="s">
        <v>120</v>
      </c>
      <c r="L124" s="2" t="s">
        <v>120</v>
      </c>
      <c r="M124" s="2" t="s">
        <v>120</v>
      </c>
    </row>
    <row r="125" spans="1:13">
      <c r="A125" t="s">
        <v>302</v>
      </c>
      <c r="B125" s="1" t="s">
        <v>303</v>
      </c>
      <c r="C125" s="1" t="s">
        <v>24</v>
      </c>
      <c r="D125" s="2">
        <v>1526540.53</v>
      </c>
      <c r="E125" s="2">
        <v>164503.4</v>
      </c>
      <c r="F125" s="2">
        <v>78763.55</v>
      </c>
      <c r="G125" s="2">
        <v>56556.81</v>
      </c>
      <c r="H125" s="2">
        <v>78262.509999999995</v>
      </c>
      <c r="I125" s="2">
        <v>53940.91</v>
      </c>
      <c r="J125" s="2">
        <v>5521.37</v>
      </c>
      <c r="K125" s="2">
        <v>0</v>
      </c>
      <c r="L125" s="2">
        <v>0</v>
      </c>
      <c r="M125" s="2">
        <v>0</v>
      </c>
    </row>
    <row r="126" spans="1:13">
      <c r="A126" t="s">
        <v>304</v>
      </c>
      <c r="B126" s="1" t="s">
        <v>305</v>
      </c>
      <c r="C126" s="1" t="s">
        <v>73</v>
      </c>
      <c r="D126" s="2">
        <v>25482.93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</row>
    <row r="127" spans="1:13">
      <c r="A127" t="s">
        <v>306</v>
      </c>
      <c r="B127" s="1" t="s">
        <v>307</v>
      </c>
      <c r="C127" s="1" t="s">
        <v>33</v>
      </c>
      <c r="D127" s="2">
        <v>1256213.55</v>
      </c>
      <c r="E127" s="2">
        <v>2974.21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</row>
    <row r="128" spans="1:13">
      <c r="A128" t="s">
        <v>308</v>
      </c>
      <c r="B128" s="1" t="s">
        <v>309</v>
      </c>
      <c r="C128" s="1" t="s">
        <v>76</v>
      </c>
      <c r="D128" s="2">
        <v>0</v>
      </c>
      <c r="E128" s="2">
        <v>0</v>
      </c>
      <c r="F128" s="2">
        <v>64.37</v>
      </c>
      <c r="G128" s="2">
        <v>230.66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</row>
    <row r="129" spans="1:13">
      <c r="A129" t="s">
        <v>310</v>
      </c>
      <c r="B129" s="1" t="s">
        <v>311</v>
      </c>
      <c r="C129" s="1" t="s">
        <v>87</v>
      </c>
      <c r="D129" s="2">
        <v>670099.32999999996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</row>
    <row r="130" spans="1:13">
      <c r="A130" t="s">
        <v>312</v>
      </c>
      <c r="B130" s="1" t="s">
        <v>39</v>
      </c>
      <c r="C130" s="1" t="s">
        <v>263</v>
      </c>
      <c r="D130" s="2">
        <v>1562323.19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</row>
    <row r="131" spans="1:13">
      <c r="A131" t="s">
        <v>313</v>
      </c>
      <c r="B131" s="1" t="s">
        <v>314</v>
      </c>
      <c r="C131" s="1" t="s">
        <v>73</v>
      </c>
      <c r="D131" s="2">
        <v>13803.57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</row>
    <row r="132" spans="1:13">
      <c r="A132" t="s">
        <v>315</v>
      </c>
      <c r="B132" s="1" t="s">
        <v>316</v>
      </c>
      <c r="C132" s="1" t="s">
        <v>68</v>
      </c>
      <c r="D132" s="2">
        <v>781095.59</v>
      </c>
      <c r="E132" s="2">
        <v>6827.95</v>
      </c>
      <c r="F132" s="2">
        <v>2600.33</v>
      </c>
      <c r="G132" s="2">
        <v>20.38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</row>
    <row r="133" spans="1:13">
      <c r="A133" t="s">
        <v>317</v>
      </c>
      <c r="B133" s="1" t="s">
        <v>318</v>
      </c>
      <c r="C133" s="1" t="s">
        <v>33</v>
      </c>
      <c r="D133" s="2">
        <v>1029863.15</v>
      </c>
      <c r="E133" s="2">
        <v>9028.6</v>
      </c>
      <c r="F133" s="2">
        <v>3059.9</v>
      </c>
      <c r="G133" s="2">
        <v>1734.96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</row>
    <row r="134" spans="1:13">
      <c r="A134" t="s">
        <v>319</v>
      </c>
      <c r="B134" s="1" t="s">
        <v>320</v>
      </c>
      <c r="C134" s="1" t="s">
        <v>24</v>
      </c>
      <c r="D134" s="2">
        <v>113.2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</row>
    <row r="135" spans="1:13">
      <c r="A135" t="s">
        <v>321</v>
      </c>
      <c r="B135" s="1" t="s">
        <v>322</v>
      </c>
      <c r="C135" s="1" t="s">
        <v>24</v>
      </c>
      <c r="D135" s="2">
        <v>1137.74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</row>
    <row r="136" spans="1:13">
      <c r="A136" t="s">
        <v>323</v>
      </c>
      <c r="B136" s="1" t="s">
        <v>324</v>
      </c>
      <c r="C136" s="1" t="s">
        <v>174</v>
      </c>
      <c r="D136" s="2">
        <v>610.52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</row>
    <row r="137" spans="1:13">
      <c r="A137" t="s">
        <v>325</v>
      </c>
      <c r="B137" s="1" t="s">
        <v>326</v>
      </c>
      <c r="C137" s="1" t="s">
        <v>68</v>
      </c>
      <c r="D137" s="2">
        <v>113049.78</v>
      </c>
      <c r="E137" s="2">
        <v>6141.01</v>
      </c>
      <c r="F137" s="2">
        <v>9.3000000000000007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</row>
    <row r="138" spans="1:13">
      <c r="A138" t="s">
        <v>327</v>
      </c>
      <c r="B138" s="1" t="s">
        <v>328</v>
      </c>
      <c r="C138" s="1" t="s">
        <v>87</v>
      </c>
      <c r="D138" s="2">
        <v>330561.15999999997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</row>
    <row r="139" spans="1:13">
      <c r="A139" t="s">
        <v>329</v>
      </c>
      <c r="B139" s="1" t="s">
        <v>330</v>
      </c>
      <c r="C139" s="1" t="s">
        <v>68</v>
      </c>
      <c r="D139" s="2">
        <v>448.89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</row>
    <row r="140" spans="1:13">
      <c r="A140" t="s">
        <v>331</v>
      </c>
      <c r="B140" s="1" t="s">
        <v>332</v>
      </c>
      <c r="C140" s="1" t="s">
        <v>68</v>
      </c>
      <c r="D140" s="2">
        <v>828141.06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</row>
    <row r="141" spans="1:13">
      <c r="A141" t="s">
        <v>333</v>
      </c>
      <c r="B141" s="1" t="s">
        <v>334</v>
      </c>
      <c r="C141" s="1" t="s">
        <v>87</v>
      </c>
      <c r="D141" s="2">
        <v>0</v>
      </c>
      <c r="E141" s="2">
        <v>970.63</v>
      </c>
      <c r="F141" s="2">
        <v>10117.129999999999</v>
      </c>
      <c r="G141" s="2">
        <v>5274.17</v>
      </c>
      <c r="H141" s="2">
        <v>2365.44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</row>
    <row r="142" spans="1:13">
      <c r="A142" t="s">
        <v>335</v>
      </c>
      <c r="B142" s="1" t="s">
        <v>336</v>
      </c>
      <c r="C142" s="1" t="s">
        <v>33</v>
      </c>
      <c r="D142" s="2">
        <v>1188212.79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</row>
    <row r="143" spans="1:13">
      <c r="A143" t="s">
        <v>337</v>
      </c>
      <c r="B143" s="1" t="s">
        <v>338</v>
      </c>
      <c r="C143" s="1" t="s">
        <v>33</v>
      </c>
      <c r="D143" s="2">
        <v>913344.52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</row>
    <row r="144" spans="1:13">
      <c r="A144" t="s">
        <v>339</v>
      </c>
      <c r="B144" s="1" t="s">
        <v>21</v>
      </c>
      <c r="C144" s="1" t="s">
        <v>24</v>
      </c>
      <c r="D144" s="2">
        <v>0</v>
      </c>
      <c r="E144" s="2">
        <v>0</v>
      </c>
      <c r="F144" s="2">
        <v>58.35</v>
      </c>
      <c r="G144" s="2">
        <v>10761.13</v>
      </c>
      <c r="H144" s="2">
        <v>21485.22</v>
      </c>
      <c r="I144" s="2">
        <v>7054.98</v>
      </c>
      <c r="J144" s="2">
        <v>20149.86</v>
      </c>
      <c r="K144" s="2">
        <v>28501.14</v>
      </c>
      <c r="L144" s="2">
        <v>6215.26</v>
      </c>
      <c r="M144" s="2">
        <v>34640.76</v>
      </c>
    </row>
    <row r="145" spans="1:13">
      <c r="A145" t="s">
        <v>340</v>
      </c>
      <c r="B145" s="1" t="s">
        <v>341</v>
      </c>
      <c r="C145" s="1" t="s">
        <v>76</v>
      </c>
      <c r="D145" s="2">
        <v>0</v>
      </c>
      <c r="E145" s="2">
        <v>1064.47</v>
      </c>
      <c r="F145" s="2">
        <v>6616.01</v>
      </c>
      <c r="G145" s="2">
        <v>11422.35</v>
      </c>
      <c r="H145" s="2">
        <v>5104.0600000000004</v>
      </c>
      <c r="I145" s="2">
        <v>422.61</v>
      </c>
      <c r="J145" s="2">
        <v>4051.3</v>
      </c>
      <c r="K145" s="2">
        <v>6026.2</v>
      </c>
      <c r="L145" s="2">
        <v>166.62</v>
      </c>
      <c r="M145" s="2">
        <v>0</v>
      </c>
    </row>
    <row r="146" spans="1:13">
      <c r="A146" t="s">
        <v>342</v>
      </c>
      <c r="B146" s="1" t="s">
        <v>343</v>
      </c>
      <c r="C146" s="1" t="s">
        <v>76</v>
      </c>
      <c r="D146" s="2">
        <v>42537.440000000002</v>
      </c>
      <c r="E146" s="2">
        <v>8759.67</v>
      </c>
      <c r="F146" s="2">
        <v>8882.51</v>
      </c>
      <c r="G146" s="2">
        <v>4435.38</v>
      </c>
      <c r="H146" s="2">
        <v>20604.12</v>
      </c>
      <c r="I146" s="2">
        <v>22404.639999999999</v>
      </c>
      <c r="J146" s="2">
        <v>29863.68</v>
      </c>
      <c r="K146" s="2">
        <v>42849.53</v>
      </c>
      <c r="L146" s="2">
        <v>116141.7</v>
      </c>
      <c r="M146" s="2">
        <v>22894.42</v>
      </c>
    </row>
    <row r="147" spans="1:13">
      <c r="A147" t="s">
        <v>344</v>
      </c>
      <c r="B147" s="1" t="s">
        <v>35</v>
      </c>
      <c r="C147" s="1" t="s">
        <v>15</v>
      </c>
      <c r="D147" s="2">
        <v>147710.34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</row>
    <row r="148" spans="1:13">
      <c r="A148" t="s">
        <v>345</v>
      </c>
      <c r="B148" s="1" t="s">
        <v>346</v>
      </c>
      <c r="C148" s="1" t="s">
        <v>92</v>
      </c>
      <c r="D148" s="2">
        <v>234758.63</v>
      </c>
      <c r="E148" s="2">
        <v>6281.16</v>
      </c>
      <c r="F148" s="2">
        <v>4856.6899999999996</v>
      </c>
      <c r="G148" s="2">
        <v>3942.83</v>
      </c>
      <c r="H148" s="2">
        <v>4381.49</v>
      </c>
      <c r="I148" s="2">
        <v>3137.07</v>
      </c>
      <c r="J148" s="2">
        <v>1297.6500000000001</v>
      </c>
      <c r="K148" s="2">
        <v>1546.96</v>
      </c>
      <c r="L148" s="2">
        <v>4983.03</v>
      </c>
      <c r="M148" s="2">
        <v>2502.4699999999998</v>
      </c>
    </row>
    <row r="149" spans="1:13">
      <c r="A149" t="s">
        <v>347</v>
      </c>
      <c r="B149" s="1" t="s">
        <v>348</v>
      </c>
      <c r="C149" s="1" t="s">
        <v>80</v>
      </c>
      <c r="D149" s="2">
        <v>148603.44</v>
      </c>
      <c r="E149" s="2">
        <v>161534.79999999999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</row>
    <row r="150" spans="1:13">
      <c r="A150" t="s">
        <v>349</v>
      </c>
      <c r="B150" s="1" t="s">
        <v>11</v>
      </c>
      <c r="C150" s="1" t="s">
        <v>15</v>
      </c>
      <c r="D150" s="2">
        <v>877737.48</v>
      </c>
      <c r="E150" s="2">
        <v>1755.38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</row>
    <row r="151" spans="1:13">
      <c r="A151" t="s">
        <v>350</v>
      </c>
      <c r="B151" s="1" t="s">
        <v>351</v>
      </c>
      <c r="C151" s="1" t="s">
        <v>24</v>
      </c>
      <c r="D151" s="2">
        <v>13563.78</v>
      </c>
      <c r="E151" s="2">
        <v>22621.360000000001</v>
      </c>
      <c r="F151" s="2">
        <v>27300.54</v>
      </c>
      <c r="G151" s="2">
        <v>11083.03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</row>
    <row r="152" spans="1:13">
      <c r="A152" t="s">
        <v>352</v>
      </c>
      <c r="B152" s="1" t="s">
        <v>353</v>
      </c>
      <c r="C152" s="1" t="s">
        <v>24</v>
      </c>
      <c r="D152" s="2">
        <v>344179.77</v>
      </c>
      <c r="E152" s="2">
        <v>41619.71</v>
      </c>
      <c r="F152" s="2">
        <v>46146.85</v>
      </c>
      <c r="G152" s="2">
        <v>85654.05</v>
      </c>
      <c r="H152" s="2">
        <v>40603.4</v>
      </c>
      <c r="I152" s="2">
        <v>69539.009999999995</v>
      </c>
      <c r="J152" s="2">
        <v>79164.399999999994</v>
      </c>
      <c r="K152" s="2">
        <v>143341.93</v>
      </c>
      <c r="L152" s="2">
        <v>142912.71</v>
      </c>
      <c r="M152" s="2">
        <v>305792.84999999998</v>
      </c>
    </row>
    <row r="153" spans="1:13">
      <c r="A153" t="s">
        <v>354</v>
      </c>
      <c r="B153" s="1" t="s">
        <v>355</v>
      </c>
      <c r="C153" s="1" t="s">
        <v>87</v>
      </c>
      <c r="D153" s="2">
        <v>293347.96000000002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</row>
    <row r="154" spans="1:13">
      <c r="A154" t="s">
        <v>356</v>
      </c>
      <c r="B154" s="1" t="s">
        <v>357</v>
      </c>
      <c r="C154" s="1" t="s">
        <v>87</v>
      </c>
      <c r="D154" s="2">
        <v>464304.51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</row>
    <row r="155" spans="1:13">
      <c r="A155" t="s">
        <v>358</v>
      </c>
      <c r="B155" s="1" t="s">
        <v>359</v>
      </c>
      <c r="C155" s="1" t="s">
        <v>73</v>
      </c>
      <c r="D155" s="2">
        <v>80485.95</v>
      </c>
      <c r="E155" s="2">
        <v>111749.26</v>
      </c>
      <c r="F155" s="2">
        <v>80005.25</v>
      </c>
      <c r="G155" s="2">
        <v>18589.490000000002</v>
      </c>
      <c r="H155" s="2">
        <v>10379.290000000001</v>
      </c>
      <c r="I155" s="2">
        <v>3660.14</v>
      </c>
      <c r="J155" s="2">
        <v>2930.64</v>
      </c>
      <c r="K155" s="2">
        <v>3357.55</v>
      </c>
      <c r="L155" s="2">
        <v>0</v>
      </c>
      <c r="M155" s="2">
        <v>0</v>
      </c>
    </row>
    <row r="156" spans="1:13">
      <c r="A156" t="s">
        <v>360</v>
      </c>
      <c r="B156" s="1" t="s">
        <v>361</v>
      </c>
      <c r="C156" s="1" t="s">
        <v>17</v>
      </c>
      <c r="D156" s="2">
        <v>0</v>
      </c>
      <c r="E156" s="2">
        <v>0</v>
      </c>
      <c r="F156" s="2">
        <v>0</v>
      </c>
      <c r="G156" s="2">
        <v>0</v>
      </c>
      <c r="H156" s="2">
        <v>8620.5400000000009</v>
      </c>
      <c r="I156" s="2">
        <v>0</v>
      </c>
      <c r="J156" s="2">
        <v>126.67</v>
      </c>
      <c r="K156" s="2">
        <v>0</v>
      </c>
      <c r="L156" s="2">
        <v>0</v>
      </c>
      <c r="M156" s="2">
        <v>0</v>
      </c>
    </row>
    <row r="157" spans="1:13">
      <c r="A157" t="s">
        <v>362</v>
      </c>
      <c r="B157" s="1" t="s">
        <v>363</v>
      </c>
      <c r="C157" s="1" t="s">
        <v>263</v>
      </c>
      <c r="D157" s="2">
        <v>67869.56</v>
      </c>
      <c r="E157" s="2">
        <v>10931.19</v>
      </c>
      <c r="F157" s="2">
        <v>9529.9599999999991</v>
      </c>
      <c r="G157" s="2">
        <v>11651.35</v>
      </c>
      <c r="H157" s="2">
        <v>16072.96</v>
      </c>
      <c r="I157" s="2">
        <v>0</v>
      </c>
      <c r="J157" s="2">
        <v>6244.84</v>
      </c>
      <c r="K157" s="2">
        <v>0</v>
      </c>
      <c r="L157" s="2">
        <v>0</v>
      </c>
      <c r="M157" s="2">
        <v>0</v>
      </c>
    </row>
    <row r="158" spans="1:13">
      <c r="A158" t="s">
        <v>364</v>
      </c>
      <c r="B158" s="1" t="s">
        <v>365</v>
      </c>
      <c r="C158" s="1" t="s">
        <v>76</v>
      </c>
      <c r="D158" s="2">
        <v>31018.799999999999</v>
      </c>
      <c r="E158" s="2">
        <v>20178.88</v>
      </c>
      <c r="F158" s="2">
        <v>24230.67</v>
      </c>
      <c r="G158" s="2">
        <v>4147.21</v>
      </c>
      <c r="H158" s="2">
        <v>1063.33</v>
      </c>
      <c r="I158" s="2">
        <v>3204.82</v>
      </c>
      <c r="J158" s="2">
        <v>3203.88</v>
      </c>
      <c r="K158" s="2">
        <v>2407.48</v>
      </c>
      <c r="L158" s="2">
        <v>0</v>
      </c>
      <c r="M158" s="2">
        <v>0</v>
      </c>
    </row>
    <row r="159" spans="1:13">
      <c r="A159" t="s">
        <v>366</v>
      </c>
      <c r="B159" s="1" t="s">
        <v>367</v>
      </c>
      <c r="C159" s="1" t="s">
        <v>24</v>
      </c>
      <c r="D159" s="2">
        <v>400653.65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</row>
    <row r="160" spans="1:13">
      <c r="A160" t="s">
        <v>368</v>
      </c>
      <c r="B160" s="1" t="s">
        <v>369</v>
      </c>
      <c r="C160" s="1" t="s">
        <v>87</v>
      </c>
      <c r="D160" s="2" t="s">
        <v>120</v>
      </c>
      <c r="E160" s="2" t="s">
        <v>120</v>
      </c>
      <c r="F160" s="2" t="s">
        <v>120</v>
      </c>
      <c r="G160" s="2" t="s">
        <v>120</v>
      </c>
      <c r="H160" s="2" t="s">
        <v>120</v>
      </c>
      <c r="I160" s="2" t="s">
        <v>120</v>
      </c>
      <c r="J160" s="2" t="s">
        <v>120</v>
      </c>
      <c r="K160" s="2" t="s">
        <v>120</v>
      </c>
      <c r="L160" s="2" t="s">
        <v>120</v>
      </c>
      <c r="M160" s="2" t="s">
        <v>120</v>
      </c>
    </row>
    <row r="161" spans="1:13">
      <c r="A161" t="s">
        <v>370</v>
      </c>
      <c r="B161" s="1" t="s">
        <v>371</v>
      </c>
      <c r="C161" s="1" t="s">
        <v>80</v>
      </c>
      <c r="D161" s="2">
        <v>0</v>
      </c>
      <c r="E161" s="2">
        <v>0</v>
      </c>
      <c r="F161" s="2">
        <v>11143.79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</row>
    <row r="162" spans="1:13">
      <c r="A162" t="s">
        <v>372</v>
      </c>
      <c r="B162" s="1" t="s">
        <v>373</v>
      </c>
      <c r="C162" s="1" t="s">
        <v>68</v>
      </c>
      <c r="D162" s="2">
        <v>0</v>
      </c>
      <c r="E162" s="2">
        <v>1284.6500000000001</v>
      </c>
      <c r="F162" s="2">
        <v>1370.56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</row>
    <row r="163" spans="1:13">
      <c r="A163" t="s">
        <v>374</v>
      </c>
      <c r="B163" s="1" t="s">
        <v>375</v>
      </c>
      <c r="C163" s="1" t="s">
        <v>73</v>
      </c>
      <c r="D163" s="2">
        <v>207120.62</v>
      </c>
      <c r="E163" s="2">
        <v>16023.63</v>
      </c>
      <c r="F163" s="2">
        <v>10478.19</v>
      </c>
      <c r="G163" s="2">
        <v>772.44</v>
      </c>
      <c r="H163" s="2">
        <v>2938.68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</row>
    <row r="164" spans="1:13">
      <c r="A164" t="s">
        <v>376</v>
      </c>
      <c r="B164" s="1" t="s">
        <v>377</v>
      </c>
      <c r="C164" s="1" t="s">
        <v>84</v>
      </c>
      <c r="D164" s="2">
        <v>10284826.99</v>
      </c>
      <c r="E164" s="2">
        <v>1362638.5</v>
      </c>
      <c r="F164" s="2">
        <v>1051906.8400000001</v>
      </c>
      <c r="G164" s="2">
        <v>1078261.42</v>
      </c>
      <c r="H164" s="2">
        <v>931410.19</v>
      </c>
      <c r="I164" s="2">
        <v>1009795.89</v>
      </c>
      <c r="J164" s="2">
        <v>705102.46</v>
      </c>
      <c r="K164" s="2">
        <v>340639.89</v>
      </c>
      <c r="L164" s="2">
        <v>88159.63</v>
      </c>
      <c r="M164" s="2">
        <v>0</v>
      </c>
    </row>
    <row r="165" spans="1:13">
      <c r="A165" t="s">
        <v>378</v>
      </c>
      <c r="B165" s="1" t="s">
        <v>379</v>
      </c>
      <c r="C165" s="1" t="s">
        <v>68</v>
      </c>
      <c r="D165" s="2">
        <v>25305.64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</row>
    <row r="166" spans="1:13">
      <c r="A166" t="s">
        <v>380</v>
      </c>
      <c r="B166" s="1" t="s">
        <v>381</v>
      </c>
      <c r="C166" s="1" t="s">
        <v>80</v>
      </c>
      <c r="D166" s="2">
        <v>1525245.77</v>
      </c>
      <c r="E166" s="2">
        <v>263814.62</v>
      </c>
      <c r="F166" s="2">
        <v>117990.75</v>
      </c>
      <c r="G166" s="2">
        <v>22270.6</v>
      </c>
      <c r="H166" s="2">
        <v>3948.45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</row>
    <row r="167" spans="1:13">
      <c r="A167" t="s">
        <v>382</v>
      </c>
      <c r="B167" s="1" t="s">
        <v>383</v>
      </c>
      <c r="C167" s="1" t="s">
        <v>167</v>
      </c>
      <c r="D167" s="2">
        <v>2501582.5499999998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</row>
    <row r="168" spans="1:13">
      <c r="A168" t="s">
        <v>384</v>
      </c>
      <c r="B168" s="1" t="s">
        <v>385</v>
      </c>
      <c r="C168" s="1" t="s">
        <v>33</v>
      </c>
      <c r="D168" s="2">
        <v>197079.56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</row>
    <row r="169" spans="1:13">
      <c r="A169" t="s">
        <v>386</v>
      </c>
      <c r="B169" s="1" t="s">
        <v>387</v>
      </c>
      <c r="C169" s="1" t="s">
        <v>87</v>
      </c>
      <c r="D169" s="2">
        <v>554.88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</row>
    <row r="170" spans="1:13">
      <c r="A170" t="s">
        <v>388</v>
      </c>
      <c r="B170" s="1" t="s">
        <v>389</v>
      </c>
      <c r="C170" s="1" t="s">
        <v>76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1834.17</v>
      </c>
      <c r="K170" s="2">
        <v>11077.23</v>
      </c>
      <c r="L170" s="2">
        <v>23312.02</v>
      </c>
      <c r="M170" s="2">
        <v>3938.67</v>
      </c>
    </row>
    <row r="171" spans="1:13">
      <c r="A171" t="s">
        <v>390</v>
      </c>
      <c r="B171" s="1" t="s">
        <v>391</v>
      </c>
      <c r="C171" s="1" t="s">
        <v>87</v>
      </c>
      <c r="D171" s="2">
        <v>26841.34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</row>
    <row r="172" spans="1:13">
      <c r="A172" t="s">
        <v>392</v>
      </c>
      <c r="B172" s="1" t="s">
        <v>393</v>
      </c>
      <c r="C172" s="1" t="s">
        <v>33</v>
      </c>
      <c r="D172" s="2">
        <v>45505.760000000002</v>
      </c>
      <c r="E172" s="2">
        <v>15727.37</v>
      </c>
      <c r="F172" s="2">
        <v>5017.43</v>
      </c>
      <c r="G172" s="2">
        <v>0</v>
      </c>
      <c r="H172" s="2">
        <v>3748.54</v>
      </c>
      <c r="I172" s="2">
        <v>2868.99</v>
      </c>
      <c r="J172" s="2">
        <v>0</v>
      </c>
      <c r="K172" s="2">
        <v>0</v>
      </c>
      <c r="L172" s="2">
        <v>0</v>
      </c>
      <c r="M172" s="2">
        <v>0</v>
      </c>
    </row>
    <row r="173" spans="1:13">
      <c r="A173" t="s">
        <v>394</v>
      </c>
      <c r="B173" s="1" t="s">
        <v>22</v>
      </c>
      <c r="C173" s="1" t="s">
        <v>24</v>
      </c>
      <c r="D173" s="2">
        <v>13658.28</v>
      </c>
      <c r="E173" s="2">
        <v>5077.8500000000004</v>
      </c>
      <c r="F173" s="2">
        <v>741.93</v>
      </c>
      <c r="G173" s="2">
        <v>0</v>
      </c>
      <c r="H173" s="2">
        <v>1214.42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</row>
    <row r="174" spans="1:13">
      <c r="A174" t="s">
        <v>395</v>
      </c>
      <c r="B174" s="1" t="s">
        <v>396</v>
      </c>
      <c r="C174" s="1" t="s">
        <v>76</v>
      </c>
      <c r="D174" s="2">
        <v>3.88</v>
      </c>
      <c r="E174" s="2">
        <v>0</v>
      </c>
      <c r="F174" s="2">
        <v>56.03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</row>
    <row r="175" spans="1:13">
      <c r="A175" t="s">
        <v>397</v>
      </c>
      <c r="B175" s="1" t="s">
        <v>398</v>
      </c>
      <c r="C175" s="1" t="s">
        <v>174</v>
      </c>
      <c r="D175" s="2">
        <v>173489.27</v>
      </c>
      <c r="E175" s="2">
        <v>93992.74</v>
      </c>
      <c r="F175" s="2">
        <v>55460.14</v>
      </c>
      <c r="G175" s="2">
        <v>255714.96</v>
      </c>
      <c r="H175" s="2">
        <v>43686.07</v>
      </c>
      <c r="I175" s="2">
        <v>18045.810000000001</v>
      </c>
      <c r="J175" s="2">
        <v>0</v>
      </c>
      <c r="K175" s="2">
        <v>0</v>
      </c>
      <c r="L175" s="2">
        <v>0</v>
      </c>
      <c r="M175" s="2">
        <v>0</v>
      </c>
    </row>
    <row r="176" spans="1:13">
      <c r="A176" t="s">
        <v>399</v>
      </c>
      <c r="B176" s="1" t="s">
        <v>400</v>
      </c>
      <c r="C176" s="1" t="s">
        <v>14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103.85</v>
      </c>
      <c r="J176" s="2">
        <v>0</v>
      </c>
      <c r="K176" s="2">
        <v>0</v>
      </c>
      <c r="L176" s="2">
        <v>151.38999999999999</v>
      </c>
      <c r="M176" s="2">
        <v>0</v>
      </c>
    </row>
    <row r="177" spans="1:13">
      <c r="A177" t="s">
        <v>401</v>
      </c>
      <c r="B177" s="1" t="s">
        <v>402</v>
      </c>
      <c r="C177" s="1" t="s">
        <v>73</v>
      </c>
      <c r="D177" s="2">
        <v>88157.25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</row>
    <row r="178" spans="1:13">
      <c r="A178" t="s">
        <v>403</v>
      </c>
      <c r="B178" s="1" t="s">
        <v>404</v>
      </c>
      <c r="C178" s="1" t="s">
        <v>33</v>
      </c>
      <c r="D178" s="2">
        <v>189.14</v>
      </c>
      <c r="E178" s="2">
        <v>893.93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</row>
    <row r="179" spans="1:13">
      <c r="A179" t="s">
        <v>405</v>
      </c>
      <c r="B179" s="1" t="s">
        <v>406</v>
      </c>
      <c r="C179" s="1" t="s">
        <v>24</v>
      </c>
      <c r="D179" s="2">
        <v>145952.26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</row>
    <row r="180" spans="1:13">
      <c r="A180" t="s">
        <v>407</v>
      </c>
      <c r="B180" s="1" t="s">
        <v>408</v>
      </c>
      <c r="C180" s="1" t="s">
        <v>73</v>
      </c>
      <c r="D180" s="2">
        <v>32881.03</v>
      </c>
      <c r="E180" s="2">
        <v>6973.73</v>
      </c>
      <c r="F180" s="2">
        <v>5337.25</v>
      </c>
      <c r="G180" s="2">
        <v>2365.84</v>
      </c>
      <c r="H180" s="2">
        <v>1327.14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</row>
    <row r="181" spans="1:13">
      <c r="A181" t="s">
        <v>409</v>
      </c>
      <c r="B181" s="1" t="s">
        <v>410</v>
      </c>
      <c r="C181" s="1" t="s">
        <v>73</v>
      </c>
      <c r="D181" s="2">
        <v>18552.41</v>
      </c>
      <c r="E181" s="2">
        <v>0</v>
      </c>
      <c r="F181" s="2">
        <v>0</v>
      </c>
      <c r="G181" s="2">
        <v>0</v>
      </c>
      <c r="H181" s="2">
        <v>1863.12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</row>
    <row r="182" spans="1:13">
      <c r="A182" t="s">
        <v>411</v>
      </c>
      <c r="B182" s="1" t="s">
        <v>412</v>
      </c>
      <c r="C182" s="1" t="s">
        <v>76</v>
      </c>
      <c r="D182" s="2">
        <v>172914.17</v>
      </c>
      <c r="E182" s="2">
        <v>39562.57</v>
      </c>
      <c r="F182" s="2">
        <v>31108.12</v>
      </c>
      <c r="G182" s="2">
        <v>26695.35</v>
      </c>
      <c r="H182" s="2">
        <v>18959.919999999998</v>
      </c>
      <c r="I182" s="2">
        <v>27755.79</v>
      </c>
      <c r="J182" s="2">
        <v>37202.25</v>
      </c>
      <c r="K182" s="2">
        <v>39863.25</v>
      </c>
      <c r="L182" s="2">
        <v>40225.83</v>
      </c>
      <c r="M182" s="2">
        <v>9913.77</v>
      </c>
    </row>
    <row r="183" spans="1:13">
      <c r="A183" t="s">
        <v>413</v>
      </c>
      <c r="B183" s="1" t="s">
        <v>414</v>
      </c>
      <c r="C183" s="1" t="s">
        <v>68</v>
      </c>
      <c r="D183" s="2">
        <v>17179.77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</row>
    <row r="184" spans="1:13">
      <c r="A184" t="s">
        <v>415</v>
      </c>
      <c r="B184" s="1" t="s">
        <v>416</v>
      </c>
      <c r="C184" s="1" t="s">
        <v>174</v>
      </c>
      <c r="D184" s="2" t="s">
        <v>120</v>
      </c>
      <c r="E184" s="2" t="s">
        <v>120</v>
      </c>
      <c r="F184" s="2" t="s">
        <v>120</v>
      </c>
      <c r="G184" s="2" t="s">
        <v>120</v>
      </c>
      <c r="H184" s="2" t="s">
        <v>120</v>
      </c>
      <c r="I184" s="2" t="s">
        <v>120</v>
      </c>
      <c r="J184" s="2" t="s">
        <v>120</v>
      </c>
      <c r="K184" s="2" t="s">
        <v>120</v>
      </c>
      <c r="L184" s="2" t="s">
        <v>120</v>
      </c>
      <c r="M184" s="2" t="s">
        <v>120</v>
      </c>
    </row>
    <row r="185" spans="1:13">
      <c r="A185" t="s">
        <v>417</v>
      </c>
      <c r="B185" s="1" t="s">
        <v>418</v>
      </c>
      <c r="C185" s="1" t="s">
        <v>80</v>
      </c>
      <c r="D185" s="2">
        <v>78318.44</v>
      </c>
      <c r="E185" s="2">
        <v>110115.24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</row>
    <row r="186" spans="1:13">
      <c r="A186" t="s">
        <v>419</v>
      </c>
      <c r="B186" s="1" t="s">
        <v>420</v>
      </c>
      <c r="C186" s="1" t="s">
        <v>24</v>
      </c>
      <c r="D186" s="2">
        <v>267.95999999999998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</row>
    <row r="187" spans="1:13">
      <c r="A187" t="s">
        <v>421</v>
      </c>
      <c r="B187" s="1" t="s">
        <v>422</v>
      </c>
      <c r="C187" s="1" t="s">
        <v>33</v>
      </c>
      <c r="D187" s="2">
        <v>1271507.95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</row>
    <row r="188" spans="1:13">
      <c r="A188" t="s">
        <v>423</v>
      </c>
      <c r="B188" s="1" t="s">
        <v>424</v>
      </c>
      <c r="C188" s="1" t="s">
        <v>33</v>
      </c>
      <c r="D188" s="2">
        <v>57487.28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</row>
    <row r="189" spans="1:13">
      <c r="A189" t="s">
        <v>425</v>
      </c>
      <c r="B189" s="1" t="s">
        <v>426</v>
      </c>
      <c r="C189" s="1" t="s">
        <v>87</v>
      </c>
      <c r="D189" s="2">
        <v>514950.33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</row>
    <row r="190" spans="1:13">
      <c r="A190" t="s">
        <v>427</v>
      </c>
      <c r="B190" s="1" t="s">
        <v>428</v>
      </c>
      <c r="C190" s="1" t="s">
        <v>84</v>
      </c>
      <c r="D190" s="2">
        <v>142639.74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</row>
    <row r="191" spans="1:13">
      <c r="A191" t="s">
        <v>429</v>
      </c>
      <c r="B191" s="1" t="s">
        <v>430</v>
      </c>
      <c r="C191" s="1" t="s">
        <v>84</v>
      </c>
      <c r="D191" s="2">
        <v>491860.52</v>
      </c>
      <c r="E191" s="2">
        <v>4798.1000000000004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</row>
    <row r="192" spans="1:13">
      <c r="A192" t="s">
        <v>431</v>
      </c>
      <c r="B192" s="1" t="s">
        <v>432</v>
      </c>
      <c r="C192" s="1" t="s">
        <v>87</v>
      </c>
      <c r="D192" s="2">
        <v>12434.34</v>
      </c>
      <c r="E192" s="2">
        <v>2704.64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</row>
    <row r="193" spans="1:13">
      <c r="A193" t="s">
        <v>433</v>
      </c>
      <c r="B193" s="1" t="s">
        <v>434</v>
      </c>
      <c r="C193" s="1" t="s">
        <v>87</v>
      </c>
      <c r="D193" s="2">
        <v>93.04</v>
      </c>
      <c r="E193" s="2">
        <v>0</v>
      </c>
      <c r="F193" s="2">
        <v>322.58999999999997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</row>
    <row r="194" spans="1:13">
      <c r="A194" t="s">
        <v>435</v>
      </c>
      <c r="B194" s="1" t="s">
        <v>436</v>
      </c>
      <c r="C194" s="1" t="s">
        <v>24</v>
      </c>
      <c r="D194" s="2">
        <v>5041.16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</row>
    <row r="195" spans="1:13">
      <c r="A195" t="s">
        <v>437</v>
      </c>
      <c r="B195" s="1" t="s">
        <v>438</v>
      </c>
      <c r="C195" s="1" t="s">
        <v>167</v>
      </c>
      <c r="D195" s="2">
        <v>130714.95</v>
      </c>
      <c r="E195" s="2">
        <v>13361.58</v>
      </c>
      <c r="F195" s="2">
        <v>7041.28</v>
      </c>
      <c r="G195" s="2">
        <v>4616.13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</row>
    <row r="196" spans="1:13">
      <c r="A196" t="s">
        <v>439</v>
      </c>
      <c r="B196" s="1" t="s">
        <v>440</v>
      </c>
      <c r="C196" s="1" t="s">
        <v>76</v>
      </c>
      <c r="D196" s="2">
        <v>771810.39</v>
      </c>
      <c r="E196" s="2">
        <v>7311.21</v>
      </c>
      <c r="F196" s="2">
        <v>0</v>
      </c>
      <c r="G196" s="2">
        <v>1675.33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</row>
    <row r="197" spans="1:13">
      <c r="A197" t="s">
        <v>441</v>
      </c>
      <c r="B197" s="1" t="s">
        <v>442</v>
      </c>
      <c r="C197" s="1" t="s">
        <v>87</v>
      </c>
      <c r="D197" s="2" t="s">
        <v>120</v>
      </c>
      <c r="E197" s="2" t="s">
        <v>120</v>
      </c>
      <c r="F197" s="2" t="s">
        <v>120</v>
      </c>
      <c r="G197" s="2" t="s">
        <v>120</v>
      </c>
      <c r="H197" s="2" t="s">
        <v>120</v>
      </c>
      <c r="I197" s="2" t="s">
        <v>120</v>
      </c>
      <c r="J197" s="2" t="s">
        <v>120</v>
      </c>
      <c r="K197" s="2" t="s">
        <v>120</v>
      </c>
      <c r="L197" s="2" t="s">
        <v>120</v>
      </c>
      <c r="M197" s="2" t="s">
        <v>120</v>
      </c>
    </row>
    <row r="198" spans="1:13">
      <c r="A198" t="s">
        <v>443</v>
      </c>
      <c r="B198" s="1" t="s">
        <v>444</v>
      </c>
      <c r="C198" s="1" t="s">
        <v>68</v>
      </c>
      <c r="D198" s="2">
        <v>876575.8</v>
      </c>
      <c r="E198" s="2">
        <v>51827.65</v>
      </c>
      <c r="F198" s="2">
        <v>5370.79</v>
      </c>
      <c r="G198" s="2">
        <v>1308.43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</row>
    <row r="199" spans="1:13">
      <c r="A199" t="s">
        <v>445</v>
      </c>
      <c r="B199" s="1" t="s">
        <v>446</v>
      </c>
      <c r="C199" s="1" t="s">
        <v>174</v>
      </c>
      <c r="D199" s="2">
        <v>222827.24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</row>
    <row r="200" spans="1:13">
      <c r="A200" t="s">
        <v>447</v>
      </c>
      <c r="B200" s="1" t="s">
        <v>448</v>
      </c>
      <c r="C200" s="1" t="s">
        <v>84</v>
      </c>
      <c r="D200" s="2">
        <v>280831.64</v>
      </c>
      <c r="E200" s="2">
        <v>157179.29999999999</v>
      </c>
      <c r="F200" s="2">
        <v>114571.54</v>
      </c>
      <c r="G200" s="2">
        <v>29484.77</v>
      </c>
      <c r="H200" s="2">
        <v>10748.88</v>
      </c>
      <c r="I200" s="2">
        <v>4125.7700000000004</v>
      </c>
      <c r="J200" s="2">
        <v>0</v>
      </c>
      <c r="K200" s="2">
        <v>0</v>
      </c>
      <c r="L200" s="2">
        <v>0</v>
      </c>
      <c r="M200" s="2">
        <v>0</v>
      </c>
    </row>
    <row r="201" spans="1:13">
      <c r="A201" t="s">
        <v>449</v>
      </c>
      <c r="B201" s="1" t="s">
        <v>450</v>
      </c>
      <c r="C201" s="1" t="s">
        <v>87</v>
      </c>
      <c r="D201" s="2" t="s">
        <v>120</v>
      </c>
      <c r="E201" s="2" t="s">
        <v>120</v>
      </c>
      <c r="F201" s="2" t="s">
        <v>120</v>
      </c>
      <c r="G201" s="2" t="s">
        <v>120</v>
      </c>
      <c r="H201" s="2" t="s">
        <v>120</v>
      </c>
      <c r="I201" s="2" t="s">
        <v>120</v>
      </c>
      <c r="J201" s="2" t="s">
        <v>120</v>
      </c>
      <c r="K201" s="2" t="s">
        <v>120</v>
      </c>
      <c r="L201" s="2" t="s">
        <v>120</v>
      </c>
      <c r="M201" s="2" t="s">
        <v>120</v>
      </c>
    </row>
    <row r="202" spans="1:13">
      <c r="A202" t="s">
        <v>451</v>
      </c>
      <c r="B202" s="1" t="s">
        <v>452</v>
      </c>
      <c r="C202" s="1" t="s">
        <v>24</v>
      </c>
      <c r="D202" s="2">
        <v>103357.91</v>
      </c>
      <c r="E202" s="2">
        <v>32983.620000000003</v>
      </c>
      <c r="F202" s="2">
        <v>2575.87</v>
      </c>
      <c r="G202" s="2">
        <v>21824.73</v>
      </c>
      <c r="H202" s="2">
        <v>2560.7600000000002</v>
      </c>
      <c r="I202" s="2">
        <v>9699.66</v>
      </c>
      <c r="J202" s="2">
        <v>5330.16</v>
      </c>
      <c r="K202" s="2">
        <v>0</v>
      </c>
      <c r="L202" s="2">
        <v>0</v>
      </c>
      <c r="M202" s="2">
        <v>0</v>
      </c>
    </row>
    <row r="203" spans="1:13">
      <c r="A203" t="s">
        <v>17</v>
      </c>
      <c r="B203" s="1" t="s">
        <v>453</v>
      </c>
      <c r="C203" s="1" t="s">
        <v>17</v>
      </c>
      <c r="D203" s="2">
        <v>2523222.15</v>
      </c>
      <c r="E203" s="2">
        <v>1118460.1100000001</v>
      </c>
      <c r="F203" s="2">
        <v>977458.83</v>
      </c>
      <c r="G203" s="2">
        <v>851677.43</v>
      </c>
      <c r="H203" s="2">
        <v>1186725.26</v>
      </c>
      <c r="I203" s="2">
        <v>1276645.1299999999</v>
      </c>
      <c r="J203" s="2">
        <v>762724.11</v>
      </c>
      <c r="K203" s="2">
        <v>336452.97</v>
      </c>
      <c r="L203" s="2">
        <v>312292.51</v>
      </c>
      <c r="M203" s="2">
        <v>61238.76</v>
      </c>
    </row>
    <row r="204" spans="1:13">
      <c r="A204" t="s">
        <v>454</v>
      </c>
      <c r="B204" s="1" t="s">
        <v>455</v>
      </c>
      <c r="C204" s="1" t="s">
        <v>84</v>
      </c>
      <c r="D204" s="2">
        <v>430010.51</v>
      </c>
      <c r="E204" s="2">
        <v>2182.48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</row>
    <row r="205" spans="1:13">
      <c r="A205" t="s">
        <v>456</v>
      </c>
      <c r="B205" s="1" t="s">
        <v>457</v>
      </c>
      <c r="C205" s="1" t="s">
        <v>24</v>
      </c>
      <c r="D205" s="2">
        <v>344.31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</row>
    <row r="206" spans="1:13">
      <c r="A206" t="s">
        <v>458</v>
      </c>
      <c r="B206" s="1" t="s">
        <v>459</v>
      </c>
      <c r="C206" s="1" t="s">
        <v>24</v>
      </c>
      <c r="D206" s="2">
        <v>862615.36</v>
      </c>
      <c r="E206" s="2">
        <v>11346.98</v>
      </c>
      <c r="F206" s="2">
        <v>15878.22</v>
      </c>
      <c r="G206" s="2">
        <v>9980.48</v>
      </c>
      <c r="H206" s="2">
        <v>5702.19</v>
      </c>
      <c r="I206" s="2">
        <v>0</v>
      </c>
      <c r="J206" s="2">
        <v>10950.23</v>
      </c>
      <c r="K206" s="2">
        <v>0</v>
      </c>
      <c r="L206" s="2">
        <v>0</v>
      </c>
      <c r="M206" s="2">
        <v>0</v>
      </c>
    </row>
    <row r="207" spans="1:13">
      <c r="A207" t="s">
        <v>460</v>
      </c>
      <c r="B207" s="1" t="s">
        <v>461</v>
      </c>
      <c r="C207" s="1" t="s">
        <v>24</v>
      </c>
      <c r="D207" s="2">
        <v>0</v>
      </c>
      <c r="E207" s="2">
        <v>0</v>
      </c>
      <c r="F207" s="2">
        <v>0</v>
      </c>
      <c r="G207" s="2">
        <v>0</v>
      </c>
      <c r="H207" s="2">
        <v>69.040000000000006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</row>
    <row r="208" spans="1:13">
      <c r="A208" t="s">
        <v>462</v>
      </c>
      <c r="B208" s="1" t="s">
        <v>463</v>
      </c>
      <c r="C208" s="1" t="s">
        <v>17</v>
      </c>
      <c r="D208" s="2">
        <v>0</v>
      </c>
      <c r="E208" s="2">
        <v>0</v>
      </c>
      <c r="F208" s="2">
        <v>0</v>
      </c>
      <c r="G208" s="2">
        <v>0</v>
      </c>
      <c r="H208" s="2">
        <v>300.35000000000002</v>
      </c>
      <c r="I208" s="2">
        <v>0</v>
      </c>
      <c r="J208" s="2">
        <v>2.58</v>
      </c>
      <c r="K208" s="2">
        <v>0</v>
      </c>
      <c r="L208" s="2">
        <v>0</v>
      </c>
      <c r="M208" s="2">
        <v>0</v>
      </c>
    </row>
    <row r="209" spans="1:13">
      <c r="A209" t="s">
        <v>464</v>
      </c>
      <c r="B209" s="1" t="s">
        <v>465</v>
      </c>
      <c r="C209" s="1" t="s">
        <v>263</v>
      </c>
      <c r="D209" s="2">
        <v>326025.09000000003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</row>
    <row r="210" spans="1:13">
      <c r="A210" t="s">
        <v>466</v>
      </c>
      <c r="B210" s="1" t="s">
        <v>467</v>
      </c>
      <c r="C210" s="1" t="s">
        <v>76</v>
      </c>
      <c r="D210" s="2">
        <v>0.44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</row>
    <row r="211" spans="1:13">
      <c r="A211" t="s">
        <v>468</v>
      </c>
      <c r="B211" s="1" t="s">
        <v>469</v>
      </c>
      <c r="C211" s="1" t="s">
        <v>87</v>
      </c>
      <c r="D211" s="2">
        <v>11927.61</v>
      </c>
      <c r="E211" s="2">
        <v>0</v>
      </c>
      <c r="F211" s="2">
        <v>0</v>
      </c>
      <c r="G211" s="2">
        <v>168.44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</row>
    <row r="212" spans="1:13">
      <c r="A212" t="s">
        <v>470</v>
      </c>
      <c r="B212" s="1" t="s">
        <v>471</v>
      </c>
      <c r="C212" s="1" t="s">
        <v>87</v>
      </c>
      <c r="D212" s="2">
        <v>2849.89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</row>
    <row r="213" spans="1:13">
      <c r="A213" t="s">
        <v>472</v>
      </c>
      <c r="B213" s="1" t="s">
        <v>473</v>
      </c>
      <c r="C213" s="1" t="s">
        <v>76</v>
      </c>
      <c r="D213" s="2" t="s">
        <v>120</v>
      </c>
      <c r="E213" s="2" t="s">
        <v>120</v>
      </c>
      <c r="F213" s="2" t="s">
        <v>120</v>
      </c>
      <c r="G213" s="2" t="s">
        <v>120</v>
      </c>
      <c r="H213" s="2" t="s">
        <v>120</v>
      </c>
      <c r="I213" s="2" t="s">
        <v>120</v>
      </c>
      <c r="J213" s="2" t="s">
        <v>120</v>
      </c>
      <c r="K213" s="2" t="s">
        <v>120</v>
      </c>
      <c r="L213" s="2" t="s">
        <v>120</v>
      </c>
      <c r="M213" s="2" t="s">
        <v>120</v>
      </c>
    </row>
    <row r="214" spans="1:13">
      <c r="A214" t="s">
        <v>474</v>
      </c>
      <c r="B214" s="1" t="s">
        <v>475</v>
      </c>
      <c r="C214" s="1" t="s">
        <v>76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616.76</v>
      </c>
      <c r="M214" s="2">
        <v>0</v>
      </c>
    </row>
    <row r="215" spans="1:13">
      <c r="A215" t="s">
        <v>476</v>
      </c>
      <c r="B215" s="1" t="s">
        <v>477</v>
      </c>
      <c r="C215" s="1" t="s">
        <v>76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124.59</v>
      </c>
      <c r="J215" s="2">
        <v>0</v>
      </c>
      <c r="K215" s="2">
        <v>0</v>
      </c>
      <c r="L215" s="2">
        <v>0</v>
      </c>
      <c r="M215" s="2">
        <v>0</v>
      </c>
    </row>
    <row r="216" spans="1:13">
      <c r="A216" t="s">
        <v>478</v>
      </c>
      <c r="B216" s="1" t="s">
        <v>479</v>
      </c>
      <c r="C216" s="1" t="s">
        <v>80</v>
      </c>
      <c r="D216" s="2">
        <v>321259.88</v>
      </c>
      <c r="E216" s="2">
        <v>133907.98000000001</v>
      </c>
      <c r="F216" s="2">
        <v>941.28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</row>
    <row r="217" spans="1:13">
      <c r="A217" t="s">
        <v>480</v>
      </c>
      <c r="B217" s="1" t="s">
        <v>481</v>
      </c>
      <c r="C217" s="1" t="s">
        <v>68</v>
      </c>
      <c r="D217" s="2">
        <v>1193417.8600000001</v>
      </c>
      <c r="E217" s="2">
        <v>27834.36</v>
      </c>
      <c r="F217" s="2">
        <v>1091.24</v>
      </c>
      <c r="G217" s="2">
        <v>1311.2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</row>
    <row r="218" spans="1:13">
      <c r="A218" t="s">
        <v>482</v>
      </c>
      <c r="B218" s="1" t="s">
        <v>483</v>
      </c>
      <c r="C218" s="1" t="s">
        <v>33</v>
      </c>
      <c r="D218" s="2">
        <v>2342043.54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</row>
    <row r="219" spans="1:13">
      <c r="A219" t="s">
        <v>484</v>
      </c>
      <c r="B219" s="1" t="s">
        <v>485</v>
      </c>
      <c r="C219" s="1" t="s">
        <v>68</v>
      </c>
      <c r="D219" s="2">
        <v>756398.82</v>
      </c>
      <c r="E219" s="2">
        <v>26.83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</row>
    <row r="220" spans="1:13">
      <c r="A220" t="s">
        <v>486</v>
      </c>
      <c r="B220" s="1" t="s">
        <v>487</v>
      </c>
      <c r="C220" s="1" t="s">
        <v>68</v>
      </c>
      <c r="D220" s="2">
        <v>391931.44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H30" sqref="H30"/>
    </sheetView>
  </sheetViews>
  <sheetFormatPr defaultRowHeight="15"/>
  <cols>
    <col min="1" max="1" width="20.42578125" customWidth="1"/>
    <col min="2" max="2" width="11.5703125" customWidth="1"/>
    <col min="3" max="3" width="10.140625" bestFit="1" customWidth="1"/>
    <col min="4" max="4" width="12.5703125" bestFit="1" customWidth="1"/>
    <col min="8" max="8" width="99.85546875" bestFit="1" customWidth="1"/>
    <col min="10" max="12" width="9.28515625" bestFit="1" customWidth="1"/>
    <col min="13" max="14" width="10.7109375" bestFit="1" customWidth="1"/>
  </cols>
  <sheetData>
    <row r="1" spans="1:14">
      <c r="A1" t="s">
        <v>29</v>
      </c>
    </row>
    <row r="2" spans="1:14">
      <c r="J2" t="s">
        <v>5</v>
      </c>
    </row>
    <row r="3" spans="1:14">
      <c r="A3" t="s">
        <v>6</v>
      </c>
      <c r="B3" t="s">
        <v>13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7</v>
      </c>
      <c r="J3" t="s">
        <v>4</v>
      </c>
      <c r="K3" t="s">
        <v>3</v>
      </c>
      <c r="L3" t="s">
        <v>2</v>
      </c>
      <c r="M3" t="s">
        <v>1</v>
      </c>
      <c r="N3" t="s">
        <v>0</v>
      </c>
    </row>
    <row r="4" spans="1:14">
      <c r="A4" t="s">
        <v>10</v>
      </c>
      <c r="B4" t="s">
        <v>15</v>
      </c>
      <c r="C4" s="2">
        <v>44008.177311719999</v>
      </c>
      <c r="D4" s="2">
        <v>15193.383929159998</v>
      </c>
      <c r="E4" s="2">
        <v>6632.7417426400007</v>
      </c>
      <c r="F4" s="2">
        <v>6615.3980126600009</v>
      </c>
      <c r="G4" s="2">
        <v>3169.38828822</v>
      </c>
      <c r="H4" t="s">
        <v>25</v>
      </c>
      <c r="J4" s="4">
        <f>G4</f>
        <v>3169.38828822</v>
      </c>
      <c r="K4" s="4">
        <f>J4+F4</f>
        <v>9784.7863008800014</v>
      </c>
      <c r="L4" s="4">
        <f t="shared" ref="L4:L38" si="0">K4+E4</f>
        <v>16417.528043520004</v>
      </c>
      <c r="M4" s="4">
        <f t="shared" ref="M4:M38" si="1">L4+D4</f>
        <v>31610.911972680002</v>
      </c>
      <c r="N4" s="4">
        <f t="shared" ref="N4:N38" si="2">M4+C4</f>
        <v>75619.089284400005</v>
      </c>
    </row>
    <row r="5" spans="1:14">
      <c r="A5" s="1" t="s">
        <v>37</v>
      </c>
      <c r="B5" t="s">
        <v>84</v>
      </c>
      <c r="C5" s="2">
        <v>1381</v>
      </c>
      <c r="D5" s="2">
        <v>451</v>
      </c>
      <c r="E5" s="2">
        <v>207</v>
      </c>
      <c r="F5" s="2">
        <v>169</v>
      </c>
      <c r="G5" s="2">
        <v>85</v>
      </c>
      <c r="H5" t="s">
        <v>25</v>
      </c>
      <c r="J5" s="4">
        <f t="shared" ref="J5:J38" si="3">G5</f>
        <v>85</v>
      </c>
      <c r="K5" s="4">
        <f t="shared" ref="K5:K38" si="4">J5+F5</f>
        <v>254</v>
      </c>
      <c r="L5" s="4">
        <f t="shared" si="0"/>
        <v>461</v>
      </c>
      <c r="M5" s="4">
        <f t="shared" si="1"/>
        <v>912</v>
      </c>
      <c r="N5" s="4">
        <f t="shared" si="2"/>
        <v>2293</v>
      </c>
    </row>
    <row r="6" spans="1:14">
      <c r="A6" s="1" t="s">
        <v>18</v>
      </c>
      <c r="B6" t="s">
        <v>24</v>
      </c>
      <c r="C6" s="2">
        <v>497</v>
      </c>
      <c r="D6" s="2">
        <v>234</v>
      </c>
      <c r="E6" s="2">
        <v>6</v>
      </c>
      <c r="F6" s="2">
        <v>0</v>
      </c>
      <c r="G6" s="2">
        <v>0</v>
      </c>
      <c r="H6" t="s">
        <v>25</v>
      </c>
      <c r="J6" s="4">
        <f t="shared" si="3"/>
        <v>0</v>
      </c>
      <c r="K6" s="4">
        <f t="shared" si="4"/>
        <v>0</v>
      </c>
      <c r="L6" s="4">
        <f t="shared" si="0"/>
        <v>6</v>
      </c>
      <c r="M6" s="4">
        <f t="shared" si="1"/>
        <v>240</v>
      </c>
      <c r="N6" s="4">
        <f t="shared" si="2"/>
        <v>737</v>
      </c>
    </row>
    <row r="7" spans="1:14">
      <c r="A7" t="s">
        <v>12</v>
      </c>
      <c r="B7" t="s">
        <v>15</v>
      </c>
      <c r="C7" s="2">
        <v>784.03510000000006</v>
      </c>
      <c r="D7" s="2">
        <v>146.5659</v>
      </c>
      <c r="E7" s="2">
        <v>16.0608</v>
      </c>
      <c r="F7" s="2">
        <v>10.037599999999999</v>
      </c>
      <c r="G7" s="2">
        <v>6.0225</v>
      </c>
      <c r="H7" t="s">
        <v>25</v>
      </c>
      <c r="J7" s="4">
        <f t="shared" si="3"/>
        <v>6.0225</v>
      </c>
      <c r="K7" s="4">
        <f t="shared" si="4"/>
        <v>16.060099999999998</v>
      </c>
      <c r="L7" s="4">
        <f t="shared" si="0"/>
        <v>32.120899999999999</v>
      </c>
      <c r="M7" s="4">
        <f t="shared" si="1"/>
        <v>178.68680000000001</v>
      </c>
      <c r="N7" s="4">
        <f t="shared" si="2"/>
        <v>962.72190000000001</v>
      </c>
    </row>
    <row r="8" spans="1:14">
      <c r="A8" s="1" t="s">
        <v>34</v>
      </c>
      <c r="B8" t="s">
        <v>24</v>
      </c>
      <c r="C8" s="2">
        <v>1225288.7013000001</v>
      </c>
      <c r="D8" s="2">
        <v>754534.29839999997</v>
      </c>
      <c r="E8" s="2">
        <v>517807.05969999998</v>
      </c>
      <c r="F8" s="2">
        <v>514435.38010000001</v>
      </c>
      <c r="G8" s="2">
        <v>213276.67360000001</v>
      </c>
      <c r="H8" t="s">
        <v>46</v>
      </c>
      <c r="J8" s="4">
        <f t="shared" si="3"/>
        <v>213276.67360000001</v>
      </c>
      <c r="K8" s="4">
        <f t="shared" si="4"/>
        <v>727712.05370000005</v>
      </c>
      <c r="L8" s="4">
        <f t="shared" si="0"/>
        <v>1245519.1134000001</v>
      </c>
      <c r="M8" s="4">
        <f t="shared" si="1"/>
        <v>2000053.4118000001</v>
      </c>
      <c r="N8" s="4">
        <f t="shared" si="2"/>
        <v>3225342.1131000002</v>
      </c>
    </row>
    <row r="9" spans="1:14">
      <c r="A9" t="s">
        <v>8</v>
      </c>
      <c r="B9" t="s">
        <v>14</v>
      </c>
      <c r="C9" s="2">
        <v>1357662.4491999999</v>
      </c>
      <c r="D9" s="2">
        <v>635789.2156</v>
      </c>
      <c r="E9" s="2">
        <v>294429.55680000002</v>
      </c>
      <c r="F9" s="2">
        <v>260703.11809999999</v>
      </c>
      <c r="G9" s="2">
        <v>163832.39850000001</v>
      </c>
      <c r="H9" t="s">
        <v>9</v>
      </c>
      <c r="J9" s="4">
        <f t="shared" si="3"/>
        <v>163832.39850000001</v>
      </c>
      <c r="K9" s="4">
        <f t="shared" si="4"/>
        <v>424535.51659999997</v>
      </c>
      <c r="L9" s="4">
        <f t="shared" si="0"/>
        <v>718965.07339999999</v>
      </c>
      <c r="M9" s="4">
        <f t="shared" si="1"/>
        <v>1354754.2889999999</v>
      </c>
      <c r="N9" s="4">
        <f t="shared" si="2"/>
        <v>2712416.7381999996</v>
      </c>
    </row>
    <row r="10" spans="1:14">
      <c r="A10" s="1" t="s">
        <v>42</v>
      </c>
      <c r="B10" t="s">
        <v>24</v>
      </c>
      <c r="C10" s="2">
        <v>1721</v>
      </c>
      <c r="D10" s="2">
        <v>560</v>
      </c>
      <c r="E10" s="2">
        <v>345</v>
      </c>
      <c r="F10" s="2">
        <v>158</v>
      </c>
      <c r="G10" s="2">
        <v>186</v>
      </c>
      <c r="H10" t="s">
        <v>500</v>
      </c>
      <c r="J10" s="4">
        <f t="shared" si="3"/>
        <v>186</v>
      </c>
      <c r="K10" s="4">
        <f t="shared" si="4"/>
        <v>344</v>
      </c>
      <c r="L10" s="4">
        <f t="shared" si="0"/>
        <v>689</v>
      </c>
      <c r="M10" s="4">
        <f t="shared" si="1"/>
        <v>1249</v>
      </c>
      <c r="N10" s="4">
        <f t="shared" si="2"/>
        <v>2970</v>
      </c>
    </row>
    <row r="11" spans="1:14">
      <c r="A11" s="1" t="s">
        <v>27</v>
      </c>
      <c r="B11" t="s">
        <v>30</v>
      </c>
      <c r="C11" s="2">
        <v>366178</v>
      </c>
      <c r="D11" s="2">
        <v>167383</v>
      </c>
      <c r="E11" s="2">
        <v>66893</v>
      </c>
      <c r="F11" s="2">
        <v>35247</v>
      </c>
      <c r="G11" s="2">
        <v>14437</v>
      </c>
      <c r="H11" t="s">
        <v>28</v>
      </c>
      <c r="J11" s="4">
        <f t="shared" si="3"/>
        <v>14437</v>
      </c>
      <c r="K11" s="4">
        <f t="shared" si="4"/>
        <v>49684</v>
      </c>
      <c r="L11" s="4">
        <f t="shared" si="0"/>
        <v>116577</v>
      </c>
      <c r="M11" s="4">
        <f t="shared" si="1"/>
        <v>283960</v>
      </c>
      <c r="N11" s="4">
        <f t="shared" si="2"/>
        <v>650138</v>
      </c>
    </row>
    <row r="12" spans="1:14">
      <c r="A12" s="1" t="s">
        <v>23</v>
      </c>
      <c r="B12" t="s">
        <v>24</v>
      </c>
      <c r="C12" s="2">
        <v>446</v>
      </c>
      <c r="D12" s="2">
        <v>348</v>
      </c>
      <c r="E12" s="2">
        <v>328</v>
      </c>
      <c r="F12" s="2">
        <v>342</v>
      </c>
      <c r="G12" s="2">
        <v>183</v>
      </c>
      <c r="H12" t="s">
        <v>25</v>
      </c>
      <c r="J12" s="4">
        <f t="shared" si="3"/>
        <v>183</v>
      </c>
      <c r="K12" s="4">
        <f t="shared" si="4"/>
        <v>525</v>
      </c>
      <c r="L12" s="4">
        <f t="shared" si="0"/>
        <v>853</v>
      </c>
      <c r="M12" s="4">
        <f t="shared" si="1"/>
        <v>1201</v>
      </c>
      <c r="N12" s="4">
        <f t="shared" si="2"/>
        <v>1647</v>
      </c>
    </row>
    <row r="13" spans="1:14">
      <c r="A13" s="1" t="s">
        <v>31</v>
      </c>
      <c r="B13" t="s">
        <v>24</v>
      </c>
      <c r="C13" s="2">
        <v>3770</v>
      </c>
      <c r="D13" s="2">
        <v>448</v>
      </c>
      <c r="E13" s="2">
        <v>63</v>
      </c>
      <c r="F13" s="2">
        <v>0</v>
      </c>
      <c r="G13" s="2">
        <v>0</v>
      </c>
      <c r="H13" t="s">
        <v>25</v>
      </c>
      <c r="J13" s="4">
        <f t="shared" si="3"/>
        <v>0</v>
      </c>
      <c r="K13" s="4">
        <f t="shared" si="4"/>
        <v>0</v>
      </c>
      <c r="L13" s="4">
        <f t="shared" si="0"/>
        <v>63</v>
      </c>
      <c r="M13" s="4">
        <f t="shared" si="1"/>
        <v>511</v>
      </c>
      <c r="N13" s="4">
        <f t="shared" si="2"/>
        <v>4281</v>
      </c>
    </row>
    <row r="14" spans="1:14">
      <c r="A14" s="1" t="s">
        <v>38</v>
      </c>
      <c r="B14" t="s">
        <v>24</v>
      </c>
      <c r="C14" s="2">
        <v>1025</v>
      </c>
      <c r="D14" s="2">
        <v>300</v>
      </c>
      <c r="E14" s="2">
        <v>82</v>
      </c>
      <c r="F14" s="2">
        <v>62</v>
      </c>
      <c r="G14" s="2">
        <v>23</v>
      </c>
      <c r="H14" t="s">
        <v>25</v>
      </c>
      <c r="J14" s="4">
        <f t="shared" si="3"/>
        <v>23</v>
      </c>
      <c r="K14" s="4">
        <f t="shared" si="4"/>
        <v>85</v>
      </c>
      <c r="L14" s="4">
        <f t="shared" si="0"/>
        <v>167</v>
      </c>
      <c r="M14" s="4">
        <f t="shared" si="1"/>
        <v>467</v>
      </c>
      <c r="N14" s="4">
        <f t="shared" si="2"/>
        <v>1492</v>
      </c>
    </row>
    <row r="15" spans="1:14">
      <c r="A15" s="1" t="s">
        <v>22</v>
      </c>
      <c r="B15" t="s">
        <v>24</v>
      </c>
      <c r="C15" s="2">
        <v>1195</v>
      </c>
      <c r="D15" s="2">
        <v>750</v>
      </c>
      <c r="E15" s="2">
        <v>313</v>
      </c>
      <c r="F15" s="2">
        <v>269</v>
      </c>
      <c r="G15" s="2">
        <v>44</v>
      </c>
      <c r="H15" t="s">
        <v>25</v>
      </c>
      <c r="J15" s="4">
        <f t="shared" si="3"/>
        <v>44</v>
      </c>
      <c r="K15" s="4">
        <f t="shared" si="4"/>
        <v>313</v>
      </c>
      <c r="L15" s="4">
        <f t="shared" si="0"/>
        <v>626</v>
      </c>
      <c r="M15" s="4">
        <f t="shared" si="1"/>
        <v>1376</v>
      </c>
      <c r="N15" s="4">
        <f t="shared" si="2"/>
        <v>2571</v>
      </c>
    </row>
    <row r="16" spans="1:14">
      <c r="A16" s="1" t="s">
        <v>32</v>
      </c>
      <c r="B16" t="s">
        <v>33</v>
      </c>
      <c r="C16" s="2">
        <v>715</v>
      </c>
      <c r="D16" s="2">
        <v>268</v>
      </c>
      <c r="E16" s="2">
        <v>82</v>
      </c>
      <c r="F16" s="2">
        <v>63</v>
      </c>
      <c r="G16" s="2">
        <v>0</v>
      </c>
      <c r="H16" t="s">
        <v>25</v>
      </c>
      <c r="J16" s="4">
        <f t="shared" si="3"/>
        <v>0</v>
      </c>
      <c r="K16" s="4">
        <f t="shared" si="4"/>
        <v>63</v>
      </c>
      <c r="L16" s="4">
        <f t="shared" si="0"/>
        <v>145</v>
      </c>
      <c r="M16" s="4">
        <f t="shared" si="1"/>
        <v>413</v>
      </c>
      <c r="N16" s="4">
        <f t="shared" si="2"/>
        <v>1128</v>
      </c>
    </row>
    <row r="17" spans="1:14">
      <c r="A17" s="1" t="s">
        <v>19</v>
      </c>
      <c r="B17" t="s">
        <v>24</v>
      </c>
      <c r="C17" s="2">
        <v>1877</v>
      </c>
      <c r="D17" s="2">
        <v>1003</v>
      </c>
      <c r="E17" s="2">
        <v>320</v>
      </c>
      <c r="F17" s="2">
        <v>200</v>
      </c>
      <c r="G17" s="2">
        <v>45</v>
      </c>
      <c r="H17" t="s">
        <v>25</v>
      </c>
      <c r="J17" s="4">
        <f t="shared" si="3"/>
        <v>45</v>
      </c>
      <c r="K17" s="4">
        <f t="shared" si="4"/>
        <v>245</v>
      </c>
      <c r="L17" s="4">
        <f t="shared" si="0"/>
        <v>565</v>
      </c>
      <c r="M17" s="4">
        <f t="shared" si="1"/>
        <v>1568</v>
      </c>
      <c r="N17" s="4">
        <f t="shared" si="2"/>
        <v>3445</v>
      </c>
    </row>
    <row r="18" spans="1:14">
      <c r="A18" s="1" t="s">
        <v>20</v>
      </c>
      <c r="B18" t="s">
        <v>24</v>
      </c>
      <c r="C18" s="2">
        <v>2880</v>
      </c>
      <c r="D18" s="2">
        <v>1211</v>
      </c>
      <c r="E18" s="2">
        <v>485</v>
      </c>
      <c r="F18" s="2">
        <v>355</v>
      </c>
      <c r="G18" s="2">
        <v>121</v>
      </c>
      <c r="H18" t="s">
        <v>25</v>
      </c>
      <c r="J18" s="4">
        <f t="shared" si="3"/>
        <v>121</v>
      </c>
      <c r="K18" s="4">
        <f t="shared" si="4"/>
        <v>476</v>
      </c>
      <c r="L18" s="4">
        <f t="shared" si="0"/>
        <v>961</v>
      </c>
      <c r="M18" s="4">
        <f t="shared" si="1"/>
        <v>2172</v>
      </c>
      <c r="N18" s="4">
        <f t="shared" si="2"/>
        <v>5052</v>
      </c>
    </row>
    <row r="19" spans="1:14">
      <c r="A19" s="1" t="s">
        <v>41</v>
      </c>
      <c r="B19" t="s">
        <v>87</v>
      </c>
      <c r="C19" s="2">
        <f>501.7106+373.8569</f>
        <v>875.5675</v>
      </c>
      <c r="D19" s="2">
        <f>294.4574+175.7378</f>
        <v>470.1952</v>
      </c>
      <c r="E19" s="2">
        <f>182.2551+73.3842</f>
        <v>255.63929999999999</v>
      </c>
      <c r="F19" s="2">
        <f>206.4011+46.7342</f>
        <v>253.13530000000003</v>
      </c>
      <c r="G19" s="2">
        <f>61.8782+1.0048</f>
        <v>62.883000000000003</v>
      </c>
      <c r="H19" t="s">
        <v>501</v>
      </c>
      <c r="J19" s="4">
        <f t="shared" si="3"/>
        <v>62.883000000000003</v>
      </c>
      <c r="K19" s="4">
        <f t="shared" si="4"/>
        <v>316.01830000000001</v>
      </c>
      <c r="L19" s="4">
        <f t="shared" si="0"/>
        <v>571.6576</v>
      </c>
      <c r="M19" s="4">
        <f t="shared" si="1"/>
        <v>1041.8528000000001</v>
      </c>
      <c r="N19" s="4">
        <f t="shared" si="2"/>
        <v>1917.4203000000002</v>
      </c>
    </row>
    <row r="20" spans="1:14">
      <c r="A20" s="1" t="s">
        <v>43</v>
      </c>
      <c r="B20" t="s">
        <v>302</v>
      </c>
      <c r="C20" s="2">
        <v>18481.897400000002</v>
      </c>
      <c r="D20" s="2">
        <v>6815.0009</v>
      </c>
      <c r="E20" s="2">
        <v>3184.3923</v>
      </c>
      <c r="F20" s="2">
        <v>3015.4740000000002</v>
      </c>
      <c r="G20" s="2">
        <v>1669.4708000000001</v>
      </c>
      <c r="H20" t="s">
        <v>502</v>
      </c>
      <c r="J20" s="4">
        <f t="shared" si="3"/>
        <v>1669.4708000000001</v>
      </c>
      <c r="K20" s="4">
        <f t="shared" si="4"/>
        <v>4684.9448000000002</v>
      </c>
      <c r="L20" s="4">
        <f t="shared" si="0"/>
        <v>7869.3371000000006</v>
      </c>
      <c r="M20" s="4">
        <f t="shared" si="1"/>
        <v>14684.338</v>
      </c>
      <c r="N20" s="4">
        <f t="shared" si="2"/>
        <v>33166.235400000005</v>
      </c>
    </row>
    <row r="21" spans="1:14">
      <c r="A21" s="1" t="s">
        <v>39</v>
      </c>
      <c r="B21" t="s">
        <v>263</v>
      </c>
      <c r="C21" s="2">
        <v>130881.0766</v>
      </c>
      <c r="D21" s="2">
        <v>20802.4843</v>
      </c>
      <c r="E21" s="2">
        <v>6406.3099000000002</v>
      </c>
      <c r="F21" s="2">
        <v>2673.9589000000001</v>
      </c>
      <c r="G21" s="2">
        <v>142.31819999999999</v>
      </c>
      <c r="H21" t="s">
        <v>25</v>
      </c>
      <c r="J21" s="4">
        <f t="shared" si="3"/>
        <v>142.31819999999999</v>
      </c>
      <c r="K21" s="4">
        <f t="shared" si="4"/>
        <v>2816.2771000000002</v>
      </c>
      <c r="L21" s="4">
        <f t="shared" si="0"/>
        <v>9222.5869999999995</v>
      </c>
      <c r="M21" s="4">
        <f t="shared" si="1"/>
        <v>30025.0713</v>
      </c>
      <c r="N21" s="4">
        <f t="shared" si="2"/>
        <v>160906.14790000001</v>
      </c>
    </row>
    <row r="22" spans="1:14">
      <c r="A22" s="1" t="s">
        <v>35</v>
      </c>
      <c r="B22" t="s">
        <v>15</v>
      </c>
      <c r="C22" s="2">
        <v>1747.5733</v>
      </c>
      <c r="D22" s="2">
        <v>1296.5265999999999</v>
      </c>
      <c r="E22" s="2">
        <v>1097.4036000000001</v>
      </c>
      <c r="F22" s="2">
        <v>1421.8669</v>
      </c>
      <c r="G22" s="2">
        <v>2042.6159</v>
      </c>
      <c r="H22" t="s">
        <v>47</v>
      </c>
      <c r="J22" s="4">
        <f t="shared" si="3"/>
        <v>2042.6159</v>
      </c>
      <c r="K22" s="4">
        <f t="shared" si="4"/>
        <v>3464.4827999999998</v>
      </c>
      <c r="L22" s="4">
        <f t="shared" si="0"/>
        <v>4561.8863999999994</v>
      </c>
      <c r="M22" s="4">
        <f t="shared" si="1"/>
        <v>5858.4129999999996</v>
      </c>
      <c r="N22" s="4">
        <f t="shared" si="2"/>
        <v>7605.9862999999996</v>
      </c>
    </row>
    <row r="23" spans="1:14">
      <c r="A23" s="1" t="s">
        <v>21</v>
      </c>
      <c r="B23" t="s">
        <v>24</v>
      </c>
      <c r="C23" s="2">
        <v>6821</v>
      </c>
      <c r="D23" s="2">
        <v>4058</v>
      </c>
      <c r="E23" s="2">
        <v>1859</v>
      </c>
      <c r="F23" s="2">
        <v>1469</v>
      </c>
      <c r="G23" s="2">
        <v>227</v>
      </c>
      <c r="H23" t="s">
        <v>25</v>
      </c>
      <c r="J23" s="4">
        <f t="shared" si="3"/>
        <v>227</v>
      </c>
      <c r="K23" s="4">
        <f t="shared" si="4"/>
        <v>1696</v>
      </c>
      <c r="L23" s="4">
        <f t="shared" si="0"/>
        <v>3555</v>
      </c>
      <c r="M23" s="4">
        <f t="shared" si="1"/>
        <v>7613</v>
      </c>
      <c r="N23" s="4">
        <f t="shared" si="2"/>
        <v>14434</v>
      </c>
    </row>
    <row r="24" spans="1:14">
      <c r="A24" t="s">
        <v>11</v>
      </c>
      <c r="B24" t="s">
        <v>15</v>
      </c>
      <c r="C24" s="2">
        <v>42864.230382149995</v>
      </c>
      <c r="D24" s="2">
        <v>18105.760447860001</v>
      </c>
      <c r="E24" s="2">
        <v>5218.2130465700002</v>
      </c>
      <c r="F24" s="2">
        <v>2494.9903949499999</v>
      </c>
      <c r="G24" s="2">
        <v>543.15523923000001</v>
      </c>
      <c r="H24" t="s">
        <v>25</v>
      </c>
      <c r="J24" s="4">
        <f t="shared" si="3"/>
        <v>543.15523923000001</v>
      </c>
      <c r="K24" s="4">
        <f t="shared" si="4"/>
        <v>3038.1456341799999</v>
      </c>
      <c r="L24" s="4">
        <f t="shared" si="0"/>
        <v>8256.3586807499996</v>
      </c>
      <c r="M24" s="4">
        <f t="shared" si="1"/>
        <v>26362.11912861</v>
      </c>
      <c r="N24" s="4">
        <f t="shared" si="2"/>
        <v>69226.349510759988</v>
      </c>
    </row>
    <row r="25" spans="1:14">
      <c r="A25" s="1" t="s">
        <v>40</v>
      </c>
      <c r="B25" t="s">
        <v>84</v>
      </c>
      <c r="C25" s="2">
        <v>47004</v>
      </c>
      <c r="D25" s="2">
        <v>12194</v>
      </c>
      <c r="E25" s="2">
        <v>3990</v>
      </c>
      <c r="F25" s="2">
        <v>1748</v>
      </c>
      <c r="G25" s="2">
        <v>1036</v>
      </c>
      <c r="H25" t="s">
        <v>503</v>
      </c>
      <c r="J25" s="4">
        <f t="shared" si="3"/>
        <v>1036</v>
      </c>
      <c r="K25" s="4">
        <f t="shared" si="4"/>
        <v>2784</v>
      </c>
      <c r="L25" s="4">
        <f t="shared" si="0"/>
        <v>6774</v>
      </c>
      <c r="M25" s="4">
        <f t="shared" si="1"/>
        <v>18968</v>
      </c>
      <c r="N25" s="4">
        <f t="shared" si="2"/>
        <v>65972</v>
      </c>
    </row>
    <row r="26" spans="1:14">
      <c r="A26" s="1" t="s">
        <v>36</v>
      </c>
      <c r="B26" t="s">
        <v>80</v>
      </c>
      <c r="C26" s="2">
        <v>540.24009999999998</v>
      </c>
      <c r="D26" s="2">
        <v>178.75839999999999</v>
      </c>
      <c r="E26" s="2">
        <v>60.9636</v>
      </c>
      <c r="F26" s="2">
        <v>28.062799999999999</v>
      </c>
      <c r="G26" s="2">
        <v>5.0111999999999997</v>
      </c>
      <c r="H26" t="s">
        <v>25</v>
      </c>
      <c r="J26" s="4">
        <f t="shared" si="3"/>
        <v>5.0111999999999997</v>
      </c>
      <c r="K26" s="4">
        <f t="shared" si="4"/>
        <v>33.073999999999998</v>
      </c>
      <c r="L26" s="4">
        <f t="shared" si="0"/>
        <v>94.037599999999998</v>
      </c>
      <c r="M26" s="4">
        <f t="shared" si="1"/>
        <v>272.79599999999999</v>
      </c>
      <c r="N26" s="4">
        <f t="shared" si="2"/>
        <v>813.03610000000003</v>
      </c>
    </row>
    <row r="27" spans="1:14">
      <c r="A27" t="s">
        <v>16</v>
      </c>
      <c r="B27" t="s">
        <v>17</v>
      </c>
      <c r="C27" s="2">
        <v>1073992.76</v>
      </c>
      <c r="D27" s="2">
        <v>533227.52000000002</v>
      </c>
      <c r="E27" s="2">
        <v>115616.28</v>
      </c>
      <c r="F27" s="2">
        <v>29866.760000000006</v>
      </c>
      <c r="G27" s="2">
        <v>15583.36</v>
      </c>
      <c r="H27" t="s">
        <v>26</v>
      </c>
      <c r="J27" s="4">
        <f t="shared" si="3"/>
        <v>15583.36</v>
      </c>
      <c r="K27" s="4">
        <f t="shared" si="4"/>
        <v>45450.12000000001</v>
      </c>
      <c r="L27" s="4">
        <f t="shared" si="0"/>
        <v>161066.40000000002</v>
      </c>
      <c r="M27" s="4">
        <f t="shared" si="1"/>
        <v>694293.92</v>
      </c>
      <c r="N27" s="4">
        <f t="shared" si="2"/>
        <v>1768286.6800000002</v>
      </c>
    </row>
    <row r="28" spans="1:14">
      <c r="A28" s="1" t="s">
        <v>45</v>
      </c>
      <c r="B28" t="s">
        <v>17</v>
      </c>
      <c r="C28" s="2">
        <v>140095.47339999999</v>
      </c>
      <c r="D28" s="2">
        <v>110228.64810000001</v>
      </c>
      <c r="E28" s="2">
        <v>76470.171499999997</v>
      </c>
      <c r="F28" s="2">
        <v>68486.8177</v>
      </c>
      <c r="G28" s="2">
        <v>70743.085400000011</v>
      </c>
      <c r="H28" t="s">
        <v>504</v>
      </c>
      <c r="J28" s="4">
        <f t="shared" si="3"/>
        <v>70743.085400000011</v>
      </c>
      <c r="K28" s="4">
        <f t="shared" si="4"/>
        <v>139229.9031</v>
      </c>
      <c r="L28" s="4">
        <f t="shared" si="0"/>
        <v>215700.07459999999</v>
      </c>
      <c r="M28" s="4">
        <f t="shared" si="1"/>
        <v>325928.72269999998</v>
      </c>
      <c r="N28" s="4">
        <f t="shared" si="2"/>
        <v>466024.19609999994</v>
      </c>
    </row>
    <row r="29" spans="1:14">
      <c r="A29" s="1" t="s">
        <v>44</v>
      </c>
      <c r="B29" t="s">
        <v>17</v>
      </c>
      <c r="C29" s="2">
        <v>1446.0872999999999</v>
      </c>
      <c r="D29" s="2">
        <v>751.09870000000001</v>
      </c>
      <c r="E29" s="2">
        <v>389.74270000000001</v>
      </c>
      <c r="F29" s="2">
        <v>319.19040000000001</v>
      </c>
      <c r="G29" s="2">
        <v>218.91849999999999</v>
      </c>
      <c r="H29" t="s">
        <v>25</v>
      </c>
      <c r="J29" s="4">
        <f t="shared" si="3"/>
        <v>218.91849999999999</v>
      </c>
      <c r="K29" s="4">
        <f t="shared" si="4"/>
        <v>538.10889999999995</v>
      </c>
      <c r="L29" s="4">
        <f t="shared" si="0"/>
        <v>927.85159999999996</v>
      </c>
      <c r="M29" s="4">
        <f t="shared" si="1"/>
        <v>1678.9503</v>
      </c>
      <c r="N29" s="4">
        <f t="shared" si="2"/>
        <v>3125.0375999999997</v>
      </c>
    </row>
    <row r="30" spans="1:14">
      <c r="A30" s="1" t="s">
        <v>505</v>
      </c>
      <c r="B30" t="s">
        <v>17</v>
      </c>
      <c r="C30" s="2">
        <v>16.844999999999999</v>
      </c>
      <c r="D30" s="2">
        <v>2.4687000000000001</v>
      </c>
      <c r="E30" s="2">
        <v>0.59699999999999998</v>
      </c>
      <c r="F30" s="2">
        <v>0.55720000000000003</v>
      </c>
      <c r="G30" s="2">
        <v>3.9800000000000002E-2</v>
      </c>
      <c r="H30" t="s">
        <v>25</v>
      </c>
      <c r="J30" s="4">
        <f t="shared" si="3"/>
        <v>3.9800000000000002E-2</v>
      </c>
      <c r="K30" s="4">
        <f t="shared" si="4"/>
        <v>0.59699999999999998</v>
      </c>
      <c r="L30" s="4">
        <f t="shared" si="0"/>
        <v>1.194</v>
      </c>
      <c r="M30" s="4">
        <f t="shared" si="1"/>
        <v>3.6627000000000001</v>
      </c>
      <c r="N30" s="4">
        <f t="shared" si="2"/>
        <v>20.5077</v>
      </c>
    </row>
    <row r="31" spans="1:14">
      <c r="A31" s="1" t="s">
        <v>301</v>
      </c>
      <c r="B31" t="s">
        <v>15</v>
      </c>
      <c r="C31" s="2">
        <v>96</v>
      </c>
      <c r="D31" s="2">
        <v>0</v>
      </c>
      <c r="E31" s="2">
        <v>0</v>
      </c>
      <c r="F31" s="2">
        <v>0</v>
      </c>
      <c r="G31" s="2">
        <v>0</v>
      </c>
      <c r="H31" t="s">
        <v>25</v>
      </c>
      <c r="J31" s="4">
        <f t="shared" si="3"/>
        <v>0</v>
      </c>
      <c r="K31" s="4">
        <f t="shared" si="4"/>
        <v>0</v>
      </c>
      <c r="L31" s="4">
        <f t="shared" si="0"/>
        <v>0</v>
      </c>
      <c r="M31" s="4">
        <f t="shared" si="1"/>
        <v>0</v>
      </c>
      <c r="N31" s="4">
        <f t="shared" si="2"/>
        <v>96</v>
      </c>
    </row>
    <row r="32" spans="1:14">
      <c r="A32" s="1" t="s">
        <v>283</v>
      </c>
      <c r="B32" t="s">
        <v>15</v>
      </c>
      <c r="C32" s="2">
        <v>6119</v>
      </c>
      <c r="D32" s="2">
        <v>2341</v>
      </c>
      <c r="E32" s="2">
        <v>788</v>
      </c>
      <c r="F32" s="2">
        <v>517</v>
      </c>
      <c r="G32" s="2">
        <v>501</v>
      </c>
      <c r="H32" t="s">
        <v>25</v>
      </c>
      <c r="J32" s="4">
        <f t="shared" si="3"/>
        <v>501</v>
      </c>
      <c r="K32" s="4">
        <f t="shared" si="4"/>
        <v>1018</v>
      </c>
      <c r="L32" s="4">
        <f t="shared" si="0"/>
        <v>1806</v>
      </c>
      <c r="M32" s="4">
        <f t="shared" si="1"/>
        <v>4147</v>
      </c>
      <c r="N32" s="4">
        <f t="shared" si="2"/>
        <v>10266</v>
      </c>
    </row>
    <row r="33" spans="1:14">
      <c r="A33" s="1" t="s">
        <v>355</v>
      </c>
      <c r="B33" t="s">
        <v>87</v>
      </c>
      <c r="C33" s="2">
        <v>5538</v>
      </c>
      <c r="D33" s="2">
        <v>2842</v>
      </c>
      <c r="E33" s="2">
        <v>1467</v>
      </c>
      <c r="F33" s="2">
        <v>1110</v>
      </c>
      <c r="G33" s="2">
        <v>98</v>
      </c>
      <c r="H33" t="s">
        <v>25</v>
      </c>
      <c r="J33" s="4">
        <f t="shared" si="3"/>
        <v>98</v>
      </c>
      <c r="K33" s="4">
        <f t="shared" si="4"/>
        <v>1208</v>
      </c>
      <c r="L33" s="4">
        <f t="shared" si="0"/>
        <v>2675</v>
      </c>
      <c r="M33" s="4">
        <f t="shared" si="1"/>
        <v>5517</v>
      </c>
      <c r="N33" s="4">
        <f t="shared" si="2"/>
        <v>11055</v>
      </c>
    </row>
    <row r="34" spans="1:14">
      <c r="C34" s="2"/>
      <c r="D34" s="2"/>
      <c r="E34" s="2"/>
      <c r="F34" s="2"/>
      <c r="G34" s="2"/>
      <c r="J34" s="4">
        <f t="shared" si="3"/>
        <v>0</v>
      </c>
      <c r="K34" s="4">
        <f t="shared" si="4"/>
        <v>0</v>
      </c>
      <c r="L34" s="4">
        <f t="shared" si="0"/>
        <v>0</v>
      </c>
      <c r="M34" s="4">
        <f t="shared" si="1"/>
        <v>0</v>
      </c>
      <c r="N34" s="4">
        <f t="shared" si="2"/>
        <v>0</v>
      </c>
    </row>
    <row r="35" spans="1:14">
      <c r="C35" s="2"/>
      <c r="D35" s="2"/>
      <c r="E35" s="2"/>
      <c r="F35" s="2"/>
      <c r="G35" s="2"/>
      <c r="J35" s="4">
        <f t="shared" si="3"/>
        <v>0</v>
      </c>
      <c r="K35" s="4">
        <f t="shared" si="4"/>
        <v>0</v>
      </c>
      <c r="L35" s="4">
        <f t="shared" si="0"/>
        <v>0</v>
      </c>
      <c r="M35" s="4">
        <f t="shared" si="1"/>
        <v>0</v>
      </c>
      <c r="N35" s="4">
        <f t="shared" si="2"/>
        <v>0</v>
      </c>
    </row>
    <row r="36" spans="1:14">
      <c r="C36" s="2">
        <f>SUM(C27:C29)</f>
        <v>1215534.3207</v>
      </c>
      <c r="D36" s="2">
        <f>SUM(D27:D29)</f>
        <v>644207.26679999998</v>
      </c>
      <c r="E36" s="2">
        <f>SUM(E27:E29)</f>
        <v>192476.1942</v>
      </c>
      <c r="J36" s="4">
        <f t="shared" si="3"/>
        <v>0</v>
      </c>
      <c r="K36" s="4">
        <f t="shared" si="4"/>
        <v>0</v>
      </c>
      <c r="L36" s="4">
        <f t="shared" si="0"/>
        <v>192476.1942</v>
      </c>
      <c r="M36" s="4">
        <f t="shared" si="1"/>
        <v>836683.46100000001</v>
      </c>
      <c r="N36" s="4">
        <f t="shared" si="2"/>
        <v>2052217.7817000002</v>
      </c>
    </row>
    <row r="37" spans="1:14">
      <c r="J37" s="4">
        <f t="shared" si="3"/>
        <v>0</v>
      </c>
      <c r="K37" s="4">
        <f t="shared" si="4"/>
        <v>0</v>
      </c>
      <c r="L37" s="4">
        <f t="shared" si="0"/>
        <v>0</v>
      </c>
      <c r="M37" s="4">
        <f t="shared" si="1"/>
        <v>0</v>
      </c>
      <c r="N37" s="4">
        <f t="shared" si="2"/>
        <v>0</v>
      </c>
    </row>
    <row r="38" spans="1:14">
      <c r="J38" s="4">
        <f t="shared" si="3"/>
        <v>0</v>
      </c>
      <c r="K38" s="4">
        <f t="shared" si="4"/>
        <v>0</v>
      </c>
      <c r="L38" s="4">
        <f t="shared" si="0"/>
        <v>0</v>
      </c>
      <c r="M38" s="4">
        <f t="shared" si="1"/>
        <v>0</v>
      </c>
      <c r="N38" s="4">
        <f t="shared" si="2"/>
        <v>0</v>
      </c>
    </row>
  </sheetData>
  <sortState ref="A4:H32">
    <sortCondition ref="A4"/>
  </sortState>
  <pageMargins left="0.7" right="0.7" top="0.75" bottom="0.7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Units_Defined</vt:lpstr>
      <vt:lpstr>Integrated</vt:lpstr>
      <vt:lpstr>IMAGE full load hrs</vt:lpstr>
      <vt:lpstr>High Res data Intl</vt:lpstr>
    </vt:vector>
  </TitlesOfParts>
  <Company>NREL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Heimiller</dc:creator>
  <cp:lastModifiedBy>Jon Weers</cp:lastModifiedBy>
  <dcterms:created xsi:type="dcterms:W3CDTF">2010-02-05T20:37:27Z</dcterms:created>
  <dcterms:modified xsi:type="dcterms:W3CDTF">2011-04-20T22:10:42Z</dcterms:modified>
</cp:coreProperties>
</file>